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第1页  压铸工艺参数表" sheetId="1" r:id="rId1"/>
    <sheet name="第2、3页  压铸工艺操作规范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zunjian.liu</author>
  </authors>
  <commentList>
    <comment ref="G17" authorId="0">
      <text>
        <r>
          <rPr>
            <b/>
            <sz val="9"/>
            <rFont val="宋体"/>
            <charset val="134"/>
          </rPr>
          <t>zunjian.liu:</t>
        </r>
        <r>
          <rPr>
            <sz val="9"/>
            <rFont val="宋体"/>
            <charset val="134"/>
          </rPr>
          <t xml:space="preserve">
常规压铸
实时控制
真空压铸
低速压铸</t>
        </r>
      </text>
    </comment>
  </commentList>
</comments>
</file>

<file path=xl/sharedStrings.xml><?xml version="1.0" encoding="utf-8"?>
<sst xmlns="http://schemas.openxmlformats.org/spreadsheetml/2006/main" count="250" uniqueCount="148">
  <si>
    <t>压铸件生产操作工艺规程</t>
  </si>
  <si>
    <t>第1页</t>
  </si>
  <si>
    <t>共3页</t>
  </si>
  <si>
    <t>一、压铸生产工艺参数表</t>
  </si>
  <si>
    <t>编制</t>
  </si>
  <si>
    <t>审核</t>
  </si>
  <si>
    <t xml:space="preserve"> </t>
  </si>
  <si>
    <t>批准</t>
  </si>
  <si>
    <t>日期</t>
  </si>
  <si>
    <t>（公司名称）</t>
  </si>
  <si>
    <t>文件号</t>
  </si>
  <si>
    <t xml:space="preserve">压铸-1-0 </t>
  </si>
  <si>
    <t>工序号</t>
  </si>
  <si>
    <t xml:space="preserve">编制日期 </t>
  </si>
  <si>
    <t xml:space="preserve">修改日期 </t>
  </si>
  <si>
    <t>修正码</t>
  </si>
  <si>
    <t>A/0</t>
  </si>
  <si>
    <t>冲头直径</t>
  </si>
  <si>
    <t>φ 70</t>
  </si>
  <si>
    <t>压铸机编号</t>
  </si>
  <si>
    <t>压铸机吨位</t>
  </si>
  <si>
    <t>吨</t>
  </si>
  <si>
    <t>品 号</t>
  </si>
  <si>
    <t>客户</t>
  </si>
  <si>
    <t>大学生大奖赛</t>
  </si>
  <si>
    <t>料饼厚度</t>
  </si>
  <si>
    <t>20±5</t>
  </si>
  <si>
    <t>压铸机参数编号</t>
  </si>
  <si>
    <t>喷涂机参数编号</t>
  </si>
  <si>
    <t>品 名</t>
  </si>
  <si>
    <t>版本号</t>
  </si>
  <si>
    <t>A1</t>
  </si>
  <si>
    <t>一模几件</t>
  </si>
  <si>
    <t>铝合金材料</t>
  </si>
  <si>
    <t>ADC12</t>
  </si>
  <si>
    <t>铝液温度</t>
  </si>
  <si>
    <t>夏天</t>
  </si>
  <si>
    <t>±10</t>
  </si>
  <si>
    <t>℃</t>
  </si>
  <si>
    <t>模次号</t>
  </si>
  <si>
    <t>滑块数</t>
  </si>
  <si>
    <t>离型剂牌号配比</t>
  </si>
  <si>
    <t>A958 ， 1:100</t>
  </si>
  <si>
    <t>春秋</t>
  </si>
  <si>
    <t>压铸工艺</t>
  </si>
  <si>
    <t>循环时间</t>
  </si>
  <si>
    <t>35 ±3</t>
  </si>
  <si>
    <t>油缸数</t>
  </si>
  <si>
    <t>冲头油牌号</t>
  </si>
  <si>
    <t>PL36</t>
  </si>
  <si>
    <t>冬天</t>
  </si>
  <si>
    <t>实时控制参数</t>
  </si>
  <si>
    <t>压射阶段</t>
  </si>
  <si>
    <t>1低速</t>
  </si>
  <si>
    <t>2低速</t>
  </si>
  <si>
    <t>3低速</t>
  </si>
  <si>
    <t>4低速</t>
  </si>
  <si>
    <t>5低速</t>
  </si>
  <si>
    <t>6高速开始</t>
  </si>
  <si>
    <t>7高速一</t>
  </si>
  <si>
    <t>8高速二</t>
  </si>
  <si>
    <t>9高速三</t>
  </si>
  <si>
    <t>10高速四</t>
  </si>
  <si>
    <t>11减速</t>
  </si>
  <si>
    <t>12原点</t>
  </si>
  <si>
    <t>13停止</t>
  </si>
  <si>
    <t>位置（mm)</t>
  </si>
  <si>
    <t>速度m/s</t>
  </si>
  <si>
    <t>±0.1</t>
  </si>
  <si>
    <t>±0.3</t>
  </si>
  <si>
    <t>实测值</t>
  </si>
  <si>
    <t>常规压铸
参
数</t>
  </si>
  <si>
    <t>1 慢速</t>
  </si>
  <si>
    <t>2 慢速</t>
  </si>
  <si>
    <t>3 一快</t>
  </si>
  <si>
    <t xml:space="preserve">4 二快 </t>
  </si>
  <si>
    <t>5 增压</t>
  </si>
  <si>
    <t>6 原点</t>
  </si>
  <si>
    <t>7 跟踪</t>
  </si>
  <si>
    <t>高速蓄能压力</t>
  </si>
  <si>
    <t>±1</t>
  </si>
  <si>
    <t>MPa</t>
  </si>
  <si>
    <t>增压蓄能压力</t>
  </si>
  <si>
    <t>速度开度m/s</t>
  </si>
  <si>
    <t>±1 圈</t>
  </si>
  <si>
    <t>±1圈</t>
  </si>
  <si>
    <t>　</t>
  </si>
  <si>
    <t>压射缸实测表压</t>
  </si>
  <si>
    <t>±2</t>
  </si>
  <si>
    <t>实测值m/s</t>
  </si>
  <si>
    <t>±0.5</t>
  </si>
  <si>
    <t>±20秒</t>
  </si>
  <si>
    <t>（空打行程）</t>
  </si>
  <si>
    <t>增压触发压力</t>
  </si>
  <si>
    <t>%</t>
  </si>
  <si>
    <t>定喷涂时间</t>
  </si>
  <si>
    <t>Sec</t>
  </si>
  <si>
    <t>增压（持压）时间</t>
  </si>
  <si>
    <t>浇勺规格</t>
  </si>
  <si>
    <t>3  号</t>
  </si>
  <si>
    <t>Kg</t>
  </si>
  <si>
    <t>动喷涂时间</t>
  </si>
  <si>
    <t>开模（冷却）时间</t>
  </si>
  <si>
    <t>浇注量</t>
  </si>
  <si>
    <t>顶出位置</t>
  </si>
  <si>
    <t>±5</t>
  </si>
  <si>
    <t>mm</t>
  </si>
  <si>
    <t>喷涂后吹气时间</t>
  </si>
  <si>
    <t>模具厚度</t>
  </si>
  <si>
    <t>炉上待机时间</t>
  </si>
  <si>
    <t>±3</t>
  </si>
  <si>
    <t>顶前延时</t>
  </si>
  <si>
    <t>上升吹气时间</t>
  </si>
  <si>
    <t>合模力</t>
  </si>
  <si>
    <t>% 吨</t>
  </si>
  <si>
    <t>浇勺炉中时间</t>
  </si>
  <si>
    <t>顶后退回延时</t>
  </si>
  <si>
    <t>待射出延时</t>
  </si>
  <si>
    <t>选别参数</t>
  </si>
  <si>
    <t>监视项目</t>
  </si>
  <si>
    <t>慢速速度</t>
  </si>
  <si>
    <t>快速速度</t>
  </si>
  <si>
    <t>快速起点</t>
  </si>
  <si>
    <t>料饼厚</t>
  </si>
  <si>
    <t>铸造压力</t>
  </si>
  <si>
    <t>增压时间</t>
  </si>
  <si>
    <t>真空压铸参数</t>
  </si>
  <si>
    <t>真空罐压力（mbar）</t>
  </si>
  <si>
    <t>铸件照片</t>
  </si>
  <si>
    <t>最大值max</t>
  </si>
  <si>
    <t>模具真空压力（mbar）</t>
  </si>
  <si>
    <t xml:space="preserve">基本值 </t>
  </si>
  <si>
    <t>真空开始时间或位置</t>
  </si>
  <si>
    <t>最小值min</t>
  </si>
  <si>
    <t>真空停止时间或位置</t>
  </si>
  <si>
    <t>选别</t>
  </si>
  <si>
    <t>ON</t>
  </si>
  <si>
    <t>管道吹气开始时间</t>
  </si>
  <si>
    <t>修正</t>
  </si>
  <si>
    <t>OFF</t>
  </si>
  <si>
    <t>管道吹气持续时间</t>
  </si>
  <si>
    <t>说明：1.字体加粗的是受控参数，需要每班检查点检。其余部分参数允许在20%内变更，但需请示工艺员确认允许。
      2.如果没有或不需要的参数，该处空白不填写任何符号及文字。  3.参数的计量单位符号，应该与所使用机器设备上的一样，以便识别和点检。
      4.铸件照片，是要带有浇注系统及溢流包的照片。</t>
  </si>
  <si>
    <t>二、压铸生产操作规程</t>
  </si>
  <si>
    <t>第2页</t>
  </si>
  <si>
    <t>1、压铸合金熔炼操作规范，需写出以下内容等
压铸合金液熔化炉的结构及工作原理，原材料新旧料的配比，炉料添加的方法，合金液熔化温度，合金液精炼的温度、操作方法等，合金液保温炉的保温温度（或浇注温度）。
压铸合金液的浇注方式及浇注有关的参数。
2、压铸工艺参数设定及点检参考以下内容
2.1 《压铸件生产操作工艺规程》是规定的受控文件。压铸机工艺参数的设定，必须按《 压铸生产工艺参数表》中设定工艺参数执行。工艺参数中一种是一个基本参数和参数公差，另一种是一个参数范围，在设定参数时，开始都是设定为基本参数，或设定某参数范围的中间值参数，如2.5±0.5，设定为2.5；如230±10设定为230；  如5～7，设定为6；又如3～4设定为3.5 。如果原点位置发生变化，要按原点位置的大小，变更相应的压射位置参数。
2.2 对压铸工艺的点检检查确认：每班由操作人员，对压铸机的生产情况，包括产品质量、操作、工艺参数的实际执行数据，对压铸设备及模具运行、使用的可靠性，每班进行一次点检检查确认，并如实地做出记录并签名。点检中发现问题的要立即处理解决好，不能立即解决好的问题，要让工艺员确认允许，未经允许不许带着隐患进行生产。 
3、压铸模具安装及使用点检，需写出以下内容等
3.1、模具安装时,动定模不许有异物，或高出。  
3.2、模具压板是否有松动(包括切边模压板）。   
3.3、模具顶板回拉杆不得有脱落或松动,回拉时应同步。   
3.4、确认模具、模具压射室、压射头冷却水是否按规定连接、打开、畅通，是否有漏水。  
3.5、手动慢速运行中子,检查滑块是否有异常声响。  
3.6、模具顶杆顶出与拉回时,是否有异常声音。
3.7、每班用钢丝刷清理一次模具分型面的脱模剂积垢，铲除分型面的粘铝，清除滑块槽的粘铝。</t>
  </si>
  <si>
    <t xml:space="preserve">4、压铸脱模剂及冲头油喷涂操作填写，参考以下内容
4.1、模具的型腔、型芯、滑块、浇道、分流锥和容易粘模的渣包的位置都要喷涂涂料。
4.2、喷涂时间：型腔和抽芯、滑块未标注部位的喷涂最少时间为 0.8～1.2 秒。没有脱模要求的位置为0.3～0.6秒，有脱模要求的位置为0.5～0.8秒，有可能粘模的位置为0.8～1.0秒，有粘模的位置和内浇口冲刷的部位为1.0～1.5秒,是冷却+喷涂的位置为1.5～2.0秒。如果用两个喷头同时喷涂一个位置时，喷涂时间可以减少四分之一秒。
4.3、喷涂之后吹气时间：浇道、型腔、型芯和抽芯滑块未标注的每个部位要吹气的最少时间1～1.5秒。比较深的型腔和深的滑块槽部位需要较长的吹气时间1.5～2秒，对喷涂后要增加吹气的位置的吹气时间1～2秒，要加强吹气的位置的吹气时间1.5～3秒。分型面的每个部位要吹气的最少时间为0.3秒。用铜管喷涂吹气，对模具比较大的、型腔复杂的、产品有气孔要求的总吹气时间要在2～4秒。喷头上升过程中要一直吹气到离开模具之后才可以结束吹气。
4.4、压射冲头油的用量：用毫升计量。冲头油以雾状均匀喷入压射室，喷涂量的多少，以压射冲头在压射室运动顺畅、不卡滞的最少量，压铸的料饼周围不能有发黑的现象，浇注的合金液不能有冒火的现象为宜。
5、模具预热及热模数规定
5.1、模具温度的测量，要在产品脱出模具之后，用红外线测温仪在距离模具4米之内，3秒内测量出模具指定部位的表面温度 。每2小时测量一次，并填写记录测量的温度和测量的时间。
5.2、模具预热：可以使用液化气火焰烘烤预热模具，也可以使用模温机预热模具，模具预热温度为100～180℃。
5.3、热模数：模具预热后最初开始压铸，每班作业开始前压铸低速12模.高速8模产品作为热模品，增压后压铸前5模作为不良品。生产过程中,出现较短时间停机时的压铸热模数规定如下:
停机时间(分)  ≤1～2   ＞2～5   ＞5～10   ＞10～20  ＞20～30  ＞30   
热模模数      ＞ 3     ＞3～6   ＞6～10   ＞10～15  ＞15～20  ＞25
</t>
  </si>
  <si>
    <t>第3页</t>
  </si>
  <si>
    <t>6、设备点检，主要点检以下内容
①安全门防护开关信号是否正常。  
②冲头润滑油的喷口是否在正确位置，用量是否恰当。
③打开气源后设备各部位是否有漏气现象。 
④开机运行中观察设备各部位是否有漏油现象。
⑤设备运行时是否有异常声音。
⑥润滑油油箱油量是否在中线以上。
⑦铸件取出检测接触恰当，信号正常。
⑧浇注机液面检测头不得有严重积铝现象。
⑨铸件取出装置运行时无甩掉铸件的现象。
⑩脱模剂喷涂雾化是合适，停止时喷管不应有漏水现象。
⑾压射杆联接装置（哈夫）是否松动、螺钉是否缺少。
⑿检查保温炉铝液温度设定值与铸件工艺规定是否一致。
⒀保温炉烟囱不要冒黑烟，火苗是不外溢。
⒁熔化炉要求风机压力4～6KPa,天燃气气压4～10KPa。
⒂保温炉报警灯工作状态是否正常。
⒃保温炉铝液液面高度检测信号正常。
7、其它项目操作规范
压铸机操作使用
真空压铸设备使用
模温机使用
模具冷却水设备使用
局部挤压使用
铸件切边模、切边机使用
8、压铸生产操作安全注意事项（根据自己了解的内容进行填写）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</si>
</sst>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ＭＳ Ｐゴシック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楷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24"/>
      <color theme="1"/>
      <name val="仿宋"/>
      <charset val="134"/>
    </font>
    <font>
      <sz val="11"/>
      <color theme="1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7" applyNumberFormat="0" applyAlignment="0" applyProtection="0">
      <alignment vertical="center"/>
    </xf>
    <xf numFmtId="0" fontId="22" fillId="4" borderId="48" applyNumberFormat="0" applyAlignment="0" applyProtection="0">
      <alignment vertical="center"/>
    </xf>
    <xf numFmtId="0" fontId="23" fillId="4" borderId="47" applyNumberFormat="0" applyAlignment="0" applyProtection="0">
      <alignment vertical="center"/>
    </xf>
    <xf numFmtId="0" fontId="24" fillId="5" borderId="49" applyNumberFormat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8" fontId="3" fillId="0" borderId="15" xfId="0" applyNumberFormat="1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center" vertical="center" wrapText="1"/>
    </xf>
    <xf numFmtId="178" fontId="3" fillId="0" borderId="31" xfId="0" applyNumberFormat="1" applyFont="1" applyFill="1" applyBorder="1" applyAlignment="1">
      <alignment horizontal="center" vertical="center" wrapText="1"/>
    </xf>
    <xf numFmtId="176" fontId="3" fillId="0" borderId="36" xfId="0" applyNumberFormat="1" applyFont="1" applyFill="1" applyBorder="1" applyAlignment="1">
      <alignment horizontal="center" vertical="center"/>
    </xf>
    <xf numFmtId="178" fontId="3" fillId="0" borderId="18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5" fillId="0" borderId="36" xfId="0" applyNumberFormat="1" applyFont="1" applyFill="1" applyBorder="1" applyAlignment="1">
      <alignment horizontal="center" vertical="center"/>
    </xf>
    <xf numFmtId="178" fontId="3" fillId="0" borderId="36" xfId="0" applyNumberFormat="1" applyFont="1" applyFill="1" applyBorder="1" applyAlignment="1">
      <alignment horizontal="center" vertical="center"/>
    </xf>
    <xf numFmtId="178" fontId="3" fillId="0" borderId="38" xfId="0" applyNumberFormat="1" applyFont="1" applyFill="1" applyBorder="1" applyAlignment="1">
      <alignment horizontal="center" vertical="center"/>
    </xf>
    <xf numFmtId="178" fontId="3" fillId="0" borderId="20" xfId="0" applyNumberFormat="1" applyFont="1" applyFill="1" applyBorder="1" applyAlignment="1">
      <alignment horizontal="center" vertical="center" wrapText="1"/>
    </xf>
    <xf numFmtId="178" fontId="3" fillId="0" borderId="21" xfId="0" applyNumberFormat="1" applyFont="1" applyFill="1" applyBorder="1" applyAlignment="1">
      <alignment horizontal="center" vertical="center" wrapText="1"/>
    </xf>
    <xf numFmtId="178" fontId="3" fillId="0" borderId="30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/>
    </xf>
    <xf numFmtId="178" fontId="3" fillId="0" borderId="15" xfId="0" applyNumberFormat="1" applyFont="1" applyFill="1" applyBorder="1" applyAlignment="1">
      <alignment horizontal="center" vertical="center"/>
    </xf>
    <xf numFmtId="178" fontId="3" fillId="0" borderId="16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/>
    </xf>
    <xf numFmtId="178" fontId="3" fillId="0" borderId="18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39" xfId="0" applyFont="1" applyFill="1" applyBorder="1" applyAlignment="1">
      <alignment horizontal="center"/>
    </xf>
    <xf numFmtId="178" fontId="3" fillId="0" borderId="20" xfId="0" applyNumberFormat="1" applyFont="1" applyFill="1" applyBorder="1" applyAlignment="1">
      <alignment horizontal="center" vertical="center"/>
    </xf>
    <xf numFmtId="178" fontId="3" fillId="0" borderId="2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8" fontId="3" fillId="0" borderId="40" xfId="0" applyNumberFormat="1" applyFont="1" applyFill="1" applyBorder="1" applyAlignment="1">
      <alignment horizontal="center" vertical="center"/>
    </xf>
    <xf numFmtId="178" fontId="3" fillId="0" borderId="23" xfId="0" applyNumberFormat="1" applyFont="1" applyFill="1" applyBorder="1" applyAlignment="1">
      <alignment horizontal="center" vertical="center"/>
    </xf>
    <xf numFmtId="178" fontId="3" fillId="0" borderId="4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137"/>
  <sheetViews>
    <sheetView tabSelected="1" workbookViewId="0">
      <selection activeCell="AV5" sqref="AV5:BC8"/>
    </sheetView>
  </sheetViews>
  <sheetFormatPr defaultColWidth="9" defaultRowHeight="9" customHeight="1"/>
  <cols>
    <col min="1" max="48" width="1.62727272727273" style="19" customWidth="1"/>
    <col min="49" max="49" width="1.25454545454545" style="19" customWidth="1"/>
    <col min="50" max="53" width="1.62727272727273" style="19" customWidth="1"/>
    <col min="54" max="54" width="1.61818181818182" style="19" customWidth="1"/>
    <col min="55" max="89" width="1.62727272727273" style="19" customWidth="1"/>
    <col min="90" max="171" width="9" style="19"/>
    <col min="172" max="219" width="1.62727272727273" style="19" customWidth="1"/>
    <col min="220" max="220" width="1.25454545454545" style="19" customWidth="1"/>
    <col min="221" max="340" width="1.62727272727273" style="19" customWidth="1"/>
    <col min="341" max="427" width="9" style="19"/>
    <col min="428" max="475" width="1.62727272727273" style="19" customWidth="1"/>
    <col min="476" max="476" width="1.25454545454545" style="19" customWidth="1"/>
    <col min="477" max="596" width="1.62727272727273" style="19" customWidth="1"/>
    <col min="597" max="683" width="9" style="19"/>
    <col min="684" max="731" width="1.62727272727273" style="19" customWidth="1"/>
    <col min="732" max="732" width="1.25454545454545" style="19" customWidth="1"/>
    <col min="733" max="852" width="1.62727272727273" style="19" customWidth="1"/>
    <col min="853" max="939" width="9" style="19"/>
    <col min="940" max="987" width="1.62727272727273" style="19" customWidth="1"/>
    <col min="988" max="988" width="1.25454545454545" style="19" customWidth="1"/>
    <col min="989" max="1108" width="1.62727272727273" style="19" customWidth="1"/>
    <col min="1109" max="1195" width="9" style="19"/>
    <col min="1196" max="1243" width="1.62727272727273" style="19" customWidth="1"/>
    <col min="1244" max="1244" width="1.25454545454545" style="19" customWidth="1"/>
    <col min="1245" max="1364" width="1.62727272727273" style="19" customWidth="1"/>
    <col min="1365" max="1451" width="9" style="19"/>
    <col min="1452" max="1499" width="1.62727272727273" style="19" customWidth="1"/>
    <col min="1500" max="1500" width="1.25454545454545" style="19" customWidth="1"/>
    <col min="1501" max="1620" width="1.62727272727273" style="19" customWidth="1"/>
    <col min="1621" max="1707" width="9" style="19"/>
    <col min="1708" max="1755" width="1.62727272727273" style="19" customWidth="1"/>
    <col min="1756" max="1756" width="1.25454545454545" style="19" customWidth="1"/>
    <col min="1757" max="1876" width="1.62727272727273" style="19" customWidth="1"/>
    <col min="1877" max="1963" width="9" style="19"/>
    <col min="1964" max="2011" width="1.62727272727273" style="19" customWidth="1"/>
    <col min="2012" max="2012" width="1.25454545454545" style="19" customWidth="1"/>
    <col min="2013" max="2132" width="1.62727272727273" style="19" customWidth="1"/>
    <col min="2133" max="2219" width="9" style="19"/>
    <col min="2220" max="2267" width="1.62727272727273" style="19" customWidth="1"/>
    <col min="2268" max="2268" width="1.25454545454545" style="19" customWidth="1"/>
    <col min="2269" max="2388" width="1.62727272727273" style="19" customWidth="1"/>
    <col min="2389" max="2475" width="9" style="19"/>
    <col min="2476" max="2523" width="1.62727272727273" style="19" customWidth="1"/>
    <col min="2524" max="2524" width="1.25454545454545" style="19" customWidth="1"/>
    <col min="2525" max="2644" width="1.62727272727273" style="19" customWidth="1"/>
    <col min="2645" max="2731" width="9" style="19"/>
    <col min="2732" max="2779" width="1.62727272727273" style="19" customWidth="1"/>
    <col min="2780" max="2780" width="1.25454545454545" style="19" customWidth="1"/>
    <col min="2781" max="2900" width="1.62727272727273" style="19" customWidth="1"/>
    <col min="2901" max="2987" width="9" style="19"/>
    <col min="2988" max="3035" width="1.62727272727273" style="19" customWidth="1"/>
    <col min="3036" max="3036" width="1.25454545454545" style="19" customWidth="1"/>
    <col min="3037" max="3156" width="1.62727272727273" style="19" customWidth="1"/>
    <col min="3157" max="3243" width="9" style="19"/>
    <col min="3244" max="3291" width="1.62727272727273" style="19" customWidth="1"/>
    <col min="3292" max="3292" width="1.25454545454545" style="19" customWidth="1"/>
    <col min="3293" max="3412" width="1.62727272727273" style="19" customWidth="1"/>
    <col min="3413" max="3499" width="9" style="19"/>
    <col min="3500" max="3547" width="1.62727272727273" style="19" customWidth="1"/>
    <col min="3548" max="3548" width="1.25454545454545" style="19" customWidth="1"/>
    <col min="3549" max="3668" width="1.62727272727273" style="19" customWidth="1"/>
    <col min="3669" max="3755" width="9" style="19"/>
    <col min="3756" max="3803" width="1.62727272727273" style="19" customWidth="1"/>
    <col min="3804" max="3804" width="1.25454545454545" style="19" customWidth="1"/>
    <col min="3805" max="3924" width="1.62727272727273" style="19" customWidth="1"/>
    <col min="3925" max="4011" width="9" style="19"/>
    <col min="4012" max="4059" width="1.62727272727273" style="19" customWidth="1"/>
    <col min="4060" max="4060" width="1.25454545454545" style="19" customWidth="1"/>
    <col min="4061" max="4180" width="1.62727272727273" style="19" customWidth="1"/>
    <col min="4181" max="4267" width="9" style="19"/>
    <col min="4268" max="4315" width="1.62727272727273" style="19" customWidth="1"/>
    <col min="4316" max="4316" width="1.25454545454545" style="19" customWidth="1"/>
    <col min="4317" max="4436" width="1.62727272727273" style="19" customWidth="1"/>
    <col min="4437" max="4523" width="9" style="19"/>
    <col min="4524" max="4571" width="1.62727272727273" style="19" customWidth="1"/>
    <col min="4572" max="4572" width="1.25454545454545" style="19" customWidth="1"/>
    <col min="4573" max="4692" width="1.62727272727273" style="19" customWidth="1"/>
    <col min="4693" max="4779" width="9" style="19"/>
    <col min="4780" max="4827" width="1.62727272727273" style="19" customWidth="1"/>
    <col min="4828" max="4828" width="1.25454545454545" style="19" customWidth="1"/>
    <col min="4829" max="4948" width="1.62727272727273" style="19" customWidth="1"/>
    <col min="4949" max="5035" width="9" style="19"/>
    <col min="5036" max="5083" width="1.62727272727273" style="19" customWidth="1"/>
    <col min="5084" max="5084" width="1.25454545454545" style="19" customWidth="1"/>
    <col min="5085" max="5204" width="1.62727272727273" style="19" customWidth="1"/>
    <col min="5205" max="5291" width="9" style="19"/>
    <col min="5292" max="5339" width="1.62727272727273" style="19" customWidth="1"/>
    <col min="5340" max="5340" width="1.25454545454545" style="19" customWidth="1"/>
    <col min="5341" max="5460" width="1.62727272727273" style="19" customWidth="1"/>
    <col min="5461" max="5547" width="9" style="19"/>
    <col min="5548" max="5595" width="1.62727272727273" style="19" customWidth="1"/>
    <col min="5596" max="5596" width="1.25454545454545" style="19" customWidth="1"/>
    <col min="5597" max="5716" width="1.62727272727273" style="19" customWidth="1"/>
    <col min="5717" max="5803" width="9" style="19"/>
    <col min="5804" max="5851" width="1.62727272727273" style="19" customWidth="1"/>
    <col min="5852" max="5852" width="1.25454545454545" style="19" customWidth="1"/>
    <col min="5853" max="5972" width="1.62727272727273" style="19" customWidth="1"/>
    <col min="5973" max="6059" width="9" style="19"/>
    <col min="6060" max="6107" width="1.62727272727273" style="19" customWidth="1"/>
    <col min="6108" max="6108" width="1.25454545454545" style="19" customWidth="1"/>
    <col min="6109" max="6228" width="1.62727272727273" style="19" customWidth="1"/>
    <col min="6229" max="6315" width="9" style="19"/>
    <col min="6316" max="6363" width="1.62727272727273" style="19" customWidth="1"/>
    <col min="6364" max="6364" width="1.25454545454545" style="19" customWidth="1"/>
    <col min="6365" max="6484" width="1.62727272727273" style="19" customWidth="1"/>
    <col min="6485" max="6571" width="9" style="19"/>
    <col min="6572" max="6619" width="1.62727272727273" style="19" customWidth="1"/>
    <col min="6620" max="6620" width="1.25454545454545" style="19" customWidth="1"/>
    <col min="6621" max="6740" width="1.62727272727273" style="19" customWidth="1"/>
    <col min="6741" max="6827" width="9" style="19"/>
    <col min="6828" max="6875" width="1.62727272727273" style="19" customWidth="1"/>
    <col min="6876" max="6876" width="1.25454545454545" style="19" customWidth="1"/>
    <col min="6877" max="6996" width="1.62727272727273" style="19" customWidth="1"/>
    <col min="6997" max="7083" width="9" style="19"/>
    <col min="7084" max="7131" width="1.62727272727273" style="19" customWidth="1"/>
    <col min="7132" max="7132" width="1.25454545454545" style="19" customWidth="1"/>
    <col min="7133" max="7252" width="1.62727272727273" style="19" customWidth="1"/>
    <col min="7253" max="7339" width="9" style="19"/>
    <col min="7340" max="7387" width="1.62727272727273" style="19" customWidth="1"/>
    <col min="7388" max="7388" width="1.25454545454545" style="19" customWidth="1"/>
    <col min="7389" max="7508" width="1.62727272727273" style="19" customWidth="1"/>
    <col min="7509" max="7595" width="9" style="19"/>
    <col min="7596" max="7643" width="1.62727272727273" style="19" customWidth="1"/>
    <col min="7644" max="7644" width="1.25454545454545" style="19" customWidth="1"/>
    <col min="7645" max="7764" width="1.62727272727273" style="19" customWidth="1"/>
    <col min="7765" max="7851" width="9" style="19"/>
    <col min="7852" max="7899" width="1.62727272727273" style="19" customWidth="1"/>
    <col min="7900" max="7900" width="1.25454545454545" style="19" customWidth="1"/>
    <col min="7901" max="8020" width="1.62727272727273" style="19" customWidth="1"/>
    <col min="8021" max="8107" width="9" style="19"/>
    <col min="8108" max="8155" width="1.62727272727273" style="19" customWidth="1"/>
    <col min="8156" max="8156" width="1.25454545454545" style="19" customWidth="1"/>
    <col min="8157" max="8276" width="1.62727272727273" style="19" customWidth="1"/>
    <col min="8277" max="8363" width="9" style="19"/>
    <col min="8364" max="8411" width="1.62727272727273" style="19" customWidth="1"/>
    <col min="8412" max="8412" width="1.25454545454545" style="19" customWidth="1"/>
    <col min="8413" max="8532" width="1.62727272727273" style="19" customWidth="1"/>
    <col min="8533" max="8619" width="9" style="19"/>
    <col min="8620" max="8667" width="1.62727272727273" style="19" customWidth="1"/>
    <col min="8668" max="8668" width="1.25454545454545" style="19" customWidth="1"/>
    <col min="8669" max="8788" width="1.62727272727273" style="19" customWidth="1"/>
    <col min="8789" max="8875" width="9" style="19"/>
    <col min="8876" max="8923" width="1.62727272727273" style="19" customWidth="1"/>
    <col min="8924" max="8924" width="1.25454545454545" style="19" customWidth="1"/>
    <col min="8925" max="9044" width="1.62727272727273" style="19" customWidth="1"/>
    <col min="9045" max="9131" width="9" style="19"/>
    <col min="9132" max="9179" width="1.62727272727273" style="19" customWidth="1"/>
    <col min="9180" max="9180" width="1.25454545454545" style="19" customWidth="1"/>
    <col min="9181" max="9300" width="1.62727272727273" style="19" customWidth="1"/>
    <col min="9301" max="9387" width="9" style="19"/>
    <col min="9388" max="9435" width="1.62727272727273" style="19" customWidth="1"/>
    <col min="9436" max="9436" width="1.25454545454545" style="19" customWidth="1"/>
    <col min="9437" max="9556" width="1.62727272727273" style="19" customWidth="1"/>
    <col min="9557" max="9643" width="9" style="19"/>
    <col min="9644" max="9691" width="1.62727272727273" style="19" customWidth="1"/>
    <col min="9692" max="9692" width="1.25454545454545" style="19" customWidth="1"/>
    <col min="9693" max="9812" width="1.62727272727273" style="19" customWidth="1"/>
    <col min="9813" max="9899" width="9" style="19"/>
    <col min="9900" max="9947" width="1.62727272727273" style="19" customWidth="1"/>
    <col min="9948" max="9948" width="1.25454545454545" style="19" customWidth="1"/>
    <col min="9949" max="10068" width="1.62727272727273" style="19" customWidth="1"/>
    <col min="10069" max="10155" width="9" style="19"/>
    <col min="10156" max="10203" width="1.62727272727273" style="19" customWidth="1"/>
    <col min="10204" max="10204" width="1.25454545454545" style="19" customWidth="1"/>
    <col min="10205" max="10324" width="1.62727272727273" style="19" customWidth="1"/>
    <col min="10325" max="10411" width="9" style="19"/>
    <col min="10412" max="10459" width="1.62727272727273" style="19" customWidth="1"/>
    <col min="10460" max="10460" width="1.25454545454545" style="19" customWidth="1"/>
    <col min="10461" max="10580" width="1.62727272727273" style="19" customWidth="1"/>
    <col min="10581" max="10667" width="9" style="19"/>
    <col min="10668" max="10715" width="1.62727272727273" style="19" customWidth="1"/>
    <col min="10716" max="10716" width="1.25454545454545" style="19" customWidth="1"/>
    <col min="10717" max="10836" width="1.62727272727273" style="19" customWidth="1"/>
    <col min="10837" max="10923" width="9" style="19"/>
    <col min="10924" max="10971" width="1.62727272727273" style="19" customWidth="1"/>
    <col min="10972" max="10972" width="1.25454545454545" style="19" customWidth="1"/>
    <col min="10973" max="11092" width="1.62727272727273" style="19" customWidth="1"/>
    <col min="11093" max="11179" width="9" style="19"/>
    <col min="11180" max="11227" width="1.62727272727273" style="19" customWidth="1"/>
    <col min="11228" max="11228" width="1.25454545454545" style="19" customWidth="1"/>
    <col min="11229" max="11348" width="1.62727272727273" style="19" customWidth="1"/>
    <col min="11349" max="11435" width="9" style="19"/>
    <col min="11436" max="11483" width="1.62727272727273" style="19" customWidth="1"/>
    <col min="11484" max="11484" width="1.25454545454545" style="19" customWidth="1"/>
    <col min="11485" max="11604" width="1.62727272727273" style="19" customWidth="1"/>
    <col min="11605" max="11691" width="9" style="19"/>
    <col min="11692" max="11739" width="1.62727272727273" style="19" customWidth="1"/>
    <col min="11740" max="11740" width="1.25454545454545" style="19" customWidth="1"/>
    <col min="11741" max="11860" width="1.62727272727273" style="19" customWidth="1"/>
    <col min="11861" max="11947" width="9" style="19"/>
    <col min="11948" max="11995" width="1.62727272727273" style="19" customWidth="1"/>
    <col min="11996" max="11996" width="1.25454545454545" style="19" customWidth="1"/>
    <col min="11997" max="12116" width="1.62727272727273" style="19" customWidth="1"/>
    <col min="12117" max="12203" width="9" style="19"/>
    <col min="12204" max="12251" width="1.62727272727273" style="19" customWidth="1"/>
    <col min="12252" max="12252" width="1.25454545454545" style="19" customWidth="1"/>
    <col min="12253" max="12372" width="1.62727272727273" style="19" customWidth="1"/>
    <col min="12373" max="12459" width="9" style="19"/>
    <col min="12460" max="12507" width="1.62727272727273" style="19" customWidth="1"/>
    <col min="12508" max="12508" width="1.25454545454545" style="19" customWidth="1"/>
    <col min="12509" max="12628" width="1.62727272727273" style="19" customWidth="1"/>
    <col min="12629" max="12715" width="9" style="19"/>
    <col min="12716" max="12763" width="1.62727272727273" style="19" customWidth="1"/>
    <col min="12764" max="12764" width="1.25454545454545" style="19" customWidth="1"/>
    <col min="12765" max="12884" width="1.62727272727273" style="19" customWidth="1"/>
    <col min="12885" max="12971" width="9" style="19"/>
    <col min="12972" max="13019" width="1.62727272727273" style="19" customWidth="1"/>
    <col min="13020" max="13020" width="1.25454545454545" style="19" customWidth="1"/>
    <col min="13021" max="13140" width="1.62727272727273" style="19" customWidth="1"/>
    <col min="13141" max="13227" width="9" style="19"/>
    <col min="13228" max="13275" width="1.62727272727273" style="19" customWidth="1"/>
    <col min="13276" max="13276" width="1.25454545454545" style="19" customWidth="1"/>
    <col min="13277" max="13396" width="1.62727272727273" style="19" customWidth="1"/>
    <col min="13397" max="13483" width="9" style="19"/>
    <col min="13484" max="13531" width="1.62727272727273" style="19" customWidth="1"/>
    <col min="13532" max="13532" width="1.25454545454545" style="19" customWidth="1"/>
    <col min="13533" max="13652" width="1.62727272727273" style="19" customWidth="1"/>
    <col min="13653" max="13739" width="9" style="19"/>
    <col min="13740" max="13787" width="1.62727272727273" style="19" customWidth="1"/>
    <col min="13788" max="13788" width="1.25454545454545" style="19" customWidth="1"/>
    <col min="13789" max="13908" width="1.62727272727273" style="19" customWidth="1"/>
    <col min="13909" max="13995" width="9" style="19"/>
    <col min="13996" max="14043" width="1.62727272727273" style="19" customWidth="1"/>
    <col min="14044" max="14044" width="1.25454545454545" style="19" customWidth="1"/>
    <col min="14045" max="14164" width="1.62727272727273" style="19" customWidth="1"/>
    <col min="14165" max="14251" width="9" style="19"/>
    <col min="14252" max="14299" width="1.62727272727273" style="19" customWidth="1"/>
    <col min="14300" max="14300" width="1.25454545454545" style="19" customWidth="1"/>
    <col min="14301" max="14420" width="1.62727272727273" style="19" customWidth="1"/>
    <col min="14421" max="14507" width="9" style="19"/>
    <col min="14508" max="14555" width="1.62727272727273" style="19" customWidth="1"/>
    <col min="14556" max="14556" width="1.25454545454545" style="19" customWidth="1"/>
    <col min="14557" max="14676" width="1.62727272727273" style="19" customWidth="1"/>
    <col min="14677" max="14763" width="9" style="19"/>
    <col min="14764" max="14811" width="1.62727272727273" style="19" customWidth="1"/>
    <col min="14812" max="14812" width="1.25454545454545" style="19" customWidth="1"/>
    <col min="14813" max="14932" width="1.62727272727273" style="19" customWidth="1"/>
    <col min="14933" max="15019" width="9" style="19"/>
    <col min="15020" max="15067" width="1.62727272727273" style="19" customWidth="1"/>
    <col min="15068" max="15068" width="1.25454545454545" style="19" customWidth="1"/>
    <col min="15069" max="15188" width="1.62727272727273" style="19" customWidth="1"/>
    <col min="15189" max="15275" width="9" style="19"/>
    <col min="15276" max="15323" width="1.62727272727273" style="19" customWidth="1"/>
    <col min="15324" max="15324" width="1.25454545454545" style="19" customWidth="1"/>
    <col min="15325" max="15444" width="1.62727272727273" style="19" customWidth="1"/>
    <col min="15445" max="15531" width="9" style="19"/>
    <col min="15532" max="15579" width="1.62727272727273" style="19" customWidth="1"/>
    <col min="15580" max="15580" width="1.25454545454545" style="19" customWidth="1"/>
    <col min="15581" max="15700" width="1.62727272727273" style="19" customWidth="1"/>
    <col min="15701" max="15787" width="9" style="19"/>
    <col min="15788" max="15835" width="1.62727272727273" style="19" customWidth="1"/>
    <col min="15836" max="15836" width="1.25454545454545" style="19" customWidth="1"/>
    <col min="15837" max="15956" width="1.62727272727273" style="19" customWidth="1"/>
    <col min="15957" max="16043" width="9" style="19"/>
    <col min="16044" max="16091" width="1.62727272727273" style="19" customWidth="1"/>
    <col min="16092" max="16092" width="1.25454545454545" style="19" customWidth="1"/>
    <col min="16093" max="16212" width="1.62727272727273" style="19" customWidth="1"/>
    <col min="16213" max="16299" width="9" style="19"/>
    <col min="16300" max="16384" width="9" style="22"/>
  </cols>
  <sheetData>
    <row r="1" customHeight="1" spans="24:62">
      <c r="X1" s="2" t="s">
        <v>0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customHeight="1" spans="24:62"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customHeight="1" spans="24:88"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Y3" s="10" t="s">
        <v>1</v>
      </c>
      <c r="BZ3" s="10"/>
      <c r="CA3" s="10"/>
      <c r="CB3" s="10"/>
      <c r="CC3" s="10"/>
      <c r="CD3" s="10"/>
      <c r="CE3" s="10" t="s">
        <v>2</v>
      </c>
      <c r="CF3" s="10"/>
      <c r="CG3" s="10"/>
      <c r="CH3" s="10"/>
      <c r="CI3" s="10"/>
      <c r="CJ3" s="10"/>
    </row>
    <row r="4" customHeight="1" spans="14:88">
      <c r="N4" s="70" t="s">
        <v>3</v>
      </c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</row>
    <row r="5" s="19" customFormat="1" customHeight="1" spans="7:88">
      <c r="G5" s="23"/>
      <c r="H5" s="23"/>
      <c r="I5" s="23"/>
      <c r="J5" s="23"/>
      <c r="K5" s="23"/>
      <c r="L5" s="23"/>
      <c r="M5" s="23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38" t="s">
        <v>4</v>
      </c>
      <c r="AT5" s="39"/>
      <c r="AU5" s="123"/>
      <c r="AV5" s="71"/>
      <c r="AW5" s="54"/>
      <c r="AX5" s="54"/>
      <c r="AY5" s="54"/>
      <c r="AZ5" s="54"/>
      <c r="BA5" s="54"/>
      <c r="BB5" s="54"/>
      <c r="BC5" s="84"/>
      <c r="BD5" s="38" t="s">
        <v>5</v>
      </c>
      <c r="BE5" s="39"/>
      <c r="BF5" s="123"/>
      <c r="BG5" s="71" t="s">
        <v>6</v>
      </c>
      <c r="BH5" s="54"/>
      <c r="BI5" s="54"/>
      <c r="BJ5" s="54"/>
      <c r="BK5" s="54"/>
      <c r="BL5" s="54"/>
      <c r="BM5" s="54"/>
      <c r="BN5" s="84"/>
      <c r="BO5" s="169" t="s">
        <v>7</v>
      </c>
      <c r="BP5" s="39"/>
      <c r="BQ5" s="123"/>
      <c r="BR5" s="71" t="s">
        <v>6</v>
      </c>
      <c r="BS5" s="54"/>
      <c r="BT5" s="54"/>
      <c r="BU5" s="54"/>
      <c r="BV5" s="54"/>
      <c r="BW5" s="54"/>
      <c r="BX5" s="54"/>
      <c r="BY5" s="84"/>
      <c r="BZ5" s="169" t="s">
        <v>8</v>
      </c>
      <c r="CA5" s="39"/>
      <c r="CB5" s="123"/>
      <c r="CC5" s="71" t="s">
        <v>6</v>
      </c>
      <c r="CD5" s="54"/>
      <c r="CE5" s="54"/>
      <c r="CF5" s="54"/>
      <c r="CG5" s="54"/>
      <c r="CH5" s="54"/>
      <c r="CI5" s="54"/>
      <c r="CJ5" s="190"/>
    </row>
    <row r="6" s="19" customFormat="1" customHeight="1" spans="2:88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42"/>
      <c r="AT6" s="43"/>
      <c r="AU6" s="124"/>
      <c r="AV6" s="86"/>
      <c r="AW6" s="25"/>
      <c r="AX6" s="25"/>
      <c r="AY6" s="25"/>
      <c r="AZ6" s="25"/>
      <c r="BA6" s="25"/>
      <c r="BB6" s="25"/>
      <c r="BC6" s="85"/>
      <c r="BD6" s="42"/>
      <c r="BE6" s="43"/>
      <c r="BF6" s="124"/>
      <c r="BG6" s="86"/>
      <c r="BH6" s="25"/>
      <c r="BI6" s="25"/>
      <c r="BJ6" s="25"/>
      <c r="BK6" s="25"/>
      <c r="BL6" s="25"/>
      <c r="BM6" s="25"/>
      <c r="BN6" s="85"/>
      <c r="BO6" s="170"/>
      <c r="BP6" s="43"/>
      <c r="BQ6" s="124"/>
      <c r="BR6" s="86"/>
      <c r="BS6" s="25"/>
      <c r="BT6" s="25"/>
      <c r="BU6" s="25"/>
      <c r="BV6" s="25"/>
      <c r="BW6" s="25"/>
      <c r="BX6" s="25"/>
      <c r="BY6" s="85"/>
      <c r="BZ6" s="170"/>
      <c r="CA6" s="43"/>
      <c r="CB6" s="124"/>
      <c r="CC6" s="86"/>
      <c r="CD6" s="25"/>
      <c r="CE6" s="25"/>
      <c r="CF6" s="25"/>
      <c r="CG6" s="25"/>
      <c r="CH6" s="25"/>
      <c r="CI6" s="25"/>
      <c r="CJ6" s="191"/>
    </row>
    <row r="7" s="19" customFormat="1" customHeight="1" spans="1:88">
      <c r="A7" s="25" t="s">
        <v>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58" t="s">
        <v>10</v>
      </c>
      <c r="W7" s="58"/>
      <c r="X7" s="58"/>
      <c r="Y7" s="58"/>
      <c r="Z7" s="58"/>
      <c r="AA7" s="58" t="s">
        <v>11</v>
      </c>
      <c r="AB7" s="58"/>
      <c r="AC7" s="58"/>
      <c r="AD7" s="58"/>
      <c r="AE7" s="58"/>
      <c r="AF7" s="58"/>
      <c r="AG7" s="58" t="s">
        <v>12</v>
      </c>
      <c r="AH7" s="58"/>
      <c r="AI7" s="58"/>
      <c r="AJ7" s="58"/>
      <c r="AK7" s="58"/>
      <c r="AL7" s="58"/>
      <c r="AM7" s="118">
        <v>10</v>
      </c>
      <c r="AN7" s="118"/>
      <c r="AO7" s="118"/>
      <c r="AP7" s="118"/>
      <c r="AQ7" s="118"/>
      <c r="AR7" s="118"/>
      <c r="AS7" s="42"/>
      <c r="AT7" s="43"/>
      <c r="AU7" s="124"/>
      <c r="AV7" s="86"/>
      <c r="AW7" s="25"/>
      <c r="AX7" s="25"/>
      <c r="AY7" s="25"/>
      <c r="AZ7" s="25"/>
      <c r="BA7" s="25"/>
      <c r="BB7" s="25"/>
      <c r="BC7" s="85"/>
      <c r="BD7" s="42"/>
      <c r="BE7" s="43"/>
      <c r="BF7" s="124"/>
      <c r="BG7" s="86"/>
      <c r="BH7" s="25"/>
      <c r="BI7" s="25"/>
      <c r="BJ7" s="25"/>
      <c r="BK7" s="25"/>
      <c r="BL7" s="25"/>
      <c r="BM7" s="25"/>
      <c r="BN7" s="85"/>
      <c r="BO7" s="170"/>
      <c r="BP7" s="43"/>
      <c r="BQ7" s="124"/>
      <c r="BR7" s="86"/>
      <c r="BS7" s="25"/>
      <c r="BT7" s="25"/>
      <c r="BU7" s="25"/>
      <c r="BV7" s="25"/>
      <c r="BW7" s="25"/>
      <c r="BX7" s="25"/>
      <c r="BY7" s="85"/>
      <c r="BZ7" s="170"/>
      <c r="CA7" s="43"/>
      <c r="CB7" s="124"/>
      <c r="CC7" s="86"/>
      <c r="CD7" s="25"/>
      <c r="CE7" s="25"/>
      <c r="CF7" s="25"/>
      <c r="CG7" s="25"/>
      <c r="CH7" s="25"/>
      <c r="CI7" s="25"/>
      <c r="CJ7" s="191"/>
    </row>
    <row r="8" s="19" customFormat="1" customHeight="1" spans="1:88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118"/>
      <c r="AN8" s="118"/>
      <c r="AO8" s="118"/>
      <c r="AP8" s="118"/>
      <c r="AQ8" s="118"/>
      <c r="AR8" s="118"/>
      <c r="AS8" s="42"/>
      <c r="AT8" s="10"/>
      <c r="AU8" s="124"/>
      <c r="AV8" s="86"/>
      <c r="AW8" s="58"/>
      <c r="AX8" s="58"/>
      <c r="AY8" s="58"/>
      <c r="AZ8" s="58"/>
      <c r="BA8" s="58"/>
      <c r="BB8" s="58"/>
      <c r="BC8" s="85"/>
      <c r="BD8" s="42"/>
      <c r="BE8" s="10"/>
      <c r="BF8" s="124"/>
      <c r="BG8" s="86"/>
      <c r="BH8" s="58"/>
      <c r="BI8" s="58"/>
      <c r="BJ8" s="58"/>
      <c r="BK8" s="58"/>
      <c r="BL8" s="58"/>
      <c r="BM8" s="58"/>
      <c r="BN8" s="85"/>
      <c r="BO8" s="170"/>
      <c r="BP8" s="10"/>
      <c r="BQ8" s="124"/>
      <c r="BR8" s="86"/>
      <c r="BS8" s="58"/>
      <c r="BT8" s="58"/>
      <c r="BU8" s="58"/>
      <c r="BV8" s="58"/>
      <c r="BW8" s="58"/>
      <c r="BX8" s="58"/>
      <c r="BY8" s="85"/>
      <c r="BZ8" s="170"/>
      <c r="CA8" s="10"/>
      <c r="CB8" s="124"/>
      <c r="CC8" s="86"/>
      <c r="CD8" s="58"/>
      <c r="CE8" s="58"/>
      <c r="CF8" s="58"/>
      <c r="CG8" s="58"/>
      <c r="CH8" s="58"/>
      <c r="CI8" s="58"/>
      <c r="CJ8" s="191"/>
    </row>
    <row r="9" s="19" customFormat="1" customHeight="1" spans="1:88">
      <c r="A9" s="26" t="s">
        <v>13</v>
      </c>
      <c r="B9" s="27"/>
      <c r="C9" s="27"/>
      <c r="D9" s="27"/>
      <c r="E9" s="27"/>
      <c r="F9" s="27"/>
      <c r="G9" s="27"/>
      <c r="H9" s="27"/>
      <c r="I9" s="71" t="s">
        <v>6</v>
      </c>
      <c r="J9" s="54"/>
      <c r="K9" s="54"/>
      <c r="L9" s="54"/>
      <c r="M9" s="54"/>
      <c r="N9" s="54"/>
      <c r="O9" s="54"/>
      <c r="P9" s="54"/>
      <c r="Q9" s="84"/>
      <c r="R9" s="41" t="s">
        <v>14</v>
      </c>
      <c r="S9" s="41"/>
      <c r="T9" s="41"/>
      <c r="U9" s="41"/>
      <c r="V9" s="41"/>
      <c r="W9" s="41"/>
      <c r="X9" s="41"/>
      <c r="Y9" s="41"/>
      <c r="Z9" s="41" t="s">
        <v>6</v>
      </c>
      <c r="AA9" s="41"/>
      <c r="AB9" s="41"/>
      <c r="AC9" s="41"/>
      <c r="AD9" s="41"/>
      <c r="AE9" s="41"/>
      <c r="AF9" s="41"/>
      <c r="AG9" s="41"/>
      <c r="AH9" s="41" t="s">
        <v>15</v>
      </c>
      <c r="AI9" s="41"/>
      <c r="AJ9" s="41"/>
      <c r="AK9" s="41"/>
      <c r="AL9" s="41"/>
      <c r="AM9" s="41"/>
      <c r="AN9" s="41" t="s">
        <v>16</v>
      </c>
      <c r="AO9" s="41"/>
      <c r="AP9" s="41"/>
      <c r="AQ9" s="41"/>
      <c r="AR9" s="41"/>
      <c r="AS9" s="41"/>
      <c r="AT9" s="71" t="s">
        <v>17</v>
      </c>
      <c r="AU9" s="54"/>
      <c r="AV9" s="54"/>
      <c r="AW9" s="54"/>
      <c r="AX9" s="54"/>
      <c r="AY9" s="84"/>
      <c r="AZ9" s="146" t="s">
        <v>18</v>
      </c>
      <c r="BA9" s="147"/>
      <c r="BB9" s="147"/>
      <c r="BC9" s="147"/>
      <c r="BD9" s="147"/>
      <c r="BE9" s="147"/>
      <c r="BF9" s="157" t="s">
        <v>19</v>
      </c>
      <c r="BG9" s="147"/>
      <c r="BH9" s="147"/>
      <c r="BI9" s="147"/>
      <c r="BJ9" s="147"/>
      <c r="BK9" s="147"/>
      <c r="BL9" s="147"/>
      <c r="BM9" s="147"/>
      <c r="BN9" s="147"/>
      <c r="BO9" s="171"/>
      <c r="BP9" s="71">
        <v>23</v>
      </c>
      <c r="BQ9" s="54"/>
      <c r="BR9" s="54"/>
      <c r="BS9" s="54"/>
      <c r="BT9" s="54"/>
      <c r="BU9" s="84"/>
      <c r="BV9" s="71" t="s">
        <v>20</v>
      </c>
      <c r="BW9" s="54"/>
      <c r="BX9" s="54"/>
      <c r="BY9" s="54"/>
      <c r="BZ9" s="54"/>
      <c r="CA9" s="84"/>
      <c r="CB9" s="71">
        <v>800</v>
      </c>
      <c r="CC9" s="54"/>
      <c r="CD9" s="54"/>
      <c r="CE9" s="54"/>
      <c r="CF9" s="54"/>
      <c r="CG9" s="84"/>
      <c r="CH9" s="41" t="s">
        <v>21</v>
      </c>
      <c r="CI9" s="41"/>
      <c r="CJ9" s="104"/>
    </row>
    <row r="10" s="19" customFormat="1" customHeight="1" spans="1:88">
      <c r="A10" s="28"/>
      <c r="B10" s="29"/>
      <c r="C10" s="29"/>
      <c r="D10" s="29"/>
      <c r="E10" s="29"/>
      <c r="F10" s="29"/>
      <c r="G10" s="29"/>
      <c r="H10" s="29"/>
      <c r="I10" s="34"/>
      <c r="J10" s="35"/>
      <c r="K10" s="35"/>
      <c r="L10" s="35"/>
      <c r="M10" s="35"/>
      <c r="N10" s="35"/>
      <c r="O10" s="35"/>
      <c r="P10" s="35"/>
      <c r="Q10" s="49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4"/>
      <c r="AU10" s="35"/>
      <c r="AV10" s="35"/>
      <c r="AW10" s="35"/>
      <c r="AX10" s="35"/>
      <c r="AY10" s="49"/>
      <c r="AZ10" s="148"/>
      <c r="BA10" s="149"/>
      <c r="BB10" s="149"/>
      <c r="BC10" s="149"/>
      <c r="BD10" s="149"/>
      <c r="BE10" s="149"/>
      <c r="BF10" s="158"/>
      <c r="BG10" s="149"/>
      <c r="BH10" s="149"/>
      <c r="BI10" s="149"/>
      <c r="BJ10" s="149"/>
      <c r="BK10" s="149"/>
      <c r="BL10" s="149"/>
      <c r="BM10" s="149"/>
      <c r="BN10" s="149"/>
      <c r="BO10" s="172"/>
      <c r="BP10" s="34"/>
      <c r="BQ10" s="35"/>
      <c r="BR10" s="35"/>
      <c r="BS10" s="35"/>
      <c r="BT10" s="35"/>
      <c r="BU10" s="49"/>
      <c r="BV10" s="34"/>
      <c r="BW10" s="35"/>
      <c r="BX10" s="35"/>
      <c r="BY10" s="35"/>
      <c r="BZ10" s="35"/>
      <c r="CA10" s="49"/>
      <c r="CB10" s="34"/>
      <c r="CC10" s="35"/>
      <c r="CD10" s="35"/>
      <c r="CE10" s="35"/>
      <c r="CF10" s="35"/>
      <c r="CG10" s="49"/>
      <c r="CH10" s="31"/>
      <c r="CI10" s="31"/>
      <c r="CJ10" s="105"/>
    </row>
    <row r="11" s="19" customFormat="1" customHeight="1" spans="1:88">
      <c r="A11" s="30" t="s">
        <v>22</v>
      </c>
      <c r="B11" s="31"/>
      <c r="C11" s="31"/>
      <c r="D11" s="31"/>
      <c r="E11" s="31"/>
      <c r="F11" s="31"/>
      <c r="G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51"/>
      <c r="AB11" s="31" t="s">
        <v>23</v>
      </c>
      <c r="AC11" s="31"/>
      <c r="AD11" s="31"/>
      <c r="AE11" s="31"/>
      <c r="AF11" s="31"/>
      <c r="AG11" s="31"/>
      <c r="AH11" s="31"/>
      <c r="AI11" s="31" t="s">
        <v>24</v>
      </c>
      <c r="AJ11" s="31"/>
      <c r="AK11" s="31"/>
      <c r="AL11" s="31"/>
      <c r="AM11" s="31"/>
      <c r="AN11" s="31"/>
      <c r="AO11" s="31"/>
      <c r="AP11" s="31"/>
      <c r="AQ11" s="31"/>
      <c r="AR11" s="31"/>
      <c r="AS11" s="125"/>
      <c r="AT11" s="32" t="s">
        <v>25</v>
      </c>
      <c r="AU11" s="33"/>
      <c r="AV11" s="33"/>
      <c r="AW11" s="33"/>
      <c r="AX11" s="33"/>
      <c r="AY11" s="51"/>
      <c r="AZ11" s="150" t="s">
        <v>26</v>
      </c>
      <c r="BA11" s="151"/>
      <c r="BB11" s="151"/>
      <c r="BC11" s="151"/>
      <c r="BD11" s="151"/>
      <c r="BE11" s="151"/>
      <c r="BF11" s="159" t="s">
        <v>27</v>
      </c>
      <c r="BG11" s="160"/>
      <c r="BH11" s="160"/>
      <c r="BI11" s="160"/>
      <c r="BJ11" s="160"/>
      <c r="BK11" s="160"/>
      <c r="BL11" s="160"/>
      <c r="BM11" s="160"/>
      <c r="BN11" s="160"/>
      <c r="BO11" s="173"/>
      <c r="BP11" s="32">
        <v>12</v>
      </c>
      <c r="BQ11" s="33"/>
      <c r="BR11" s="33"/>
      <c r="BS11" s="33"/>
      <c r="BT11" s="33"/>
      <c r="BU11" s="51"/>
      <c r="BV11" s="32" t="s">
        <v>28</v>
      </c>
      <c r="BW11" s="33"/>
      <c r="BX11" s="33"/>
      <c r="BY11" s="33"/>
      <c r="BZ11" s="33"/>
      <c r="CA11" s="33"/>
      <c r="CB11" s="33"/>
      <c r="CC11" s="33"/>
      <c r="CD11" s="51"/>
      <c r="CE11" s="32">
        <v>6</v>
      </c>
      <c r="CF11" s="33"/>
      <c r="CG11" s="33"/>
      <c r="CH11" s="33"/>
      <c r="CI11" s="33"/>
      <c r="CJ11" s="192"/>
    </row>
    <row r="12" s="19" customFormat="1" customHeight="1" spans="1:88">
      <c r="A12" s="30"/>
      <c r="B12" s="31"/>
      <c r="C12" s="31"/>
      <c r="D12" s="31"/>
      <c r="E12" s="31"/>
      <c r="F12" s="31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49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125"/>
      <c r="AT12" s="34"/>
      <c r="AU12" s="35"/>
      <c r="AV12" s="35"/>
      <c r="AW12" s="35"/>
      <c r="AX12" s="35"/>
      <c r="AY12" s="85"/>
      <c r="AZ12" s="152"/>
      <c r="BA12" s="153"/>
      <c r="BB12" s="153"/>
      <c r="BC12" s="153"/>
      <c r="BD12" s="153"/>
      <c r="BE12" s="153"/>
      <c r="BF12" s="161"/>
      <c r="BG12" s="162"/>
      <c r="BH12" s="162"/>
      <c r="BI12" s="162"/>
      <c r="BJ12" s="162"/>
      <c r="BK12" s="162"/>
      <c r="BL12" s="162"/>
      <c r="BM12" s="162"/>
      <c r="BN12" s="162"/>
      <c r="BO12" s="174"/>
      <c r="BP12" s="72"/>
      <c r="BQ12" s="73"/>
      <c r="BR12" s="73"/>
      <c r="BS12" s="73"/>
      <c r="BT12" s="73"/>
      <c r="BU12" s="74"/>
      <c r="BV12" s="72"/>
      <c r="BW12" s="73"/>
      <c r="BX12" s="73"/>
      <c r="BY12" s="73"/>
      <c r="BZ12" s="73"/>
      <c r="CA12" s="73"/>
      <c r="CB12" s="73"/>
      <c r="CC12" s="73"/>
      <c r="CD12" s="74"/>
      <c r="CE12" s="72"/>
      <c r="CF12" s="73"/>
      <c r="CG12" s="73"/>
      <c r="CH12" s="73"/>
      <c r="CI12" s="73"/>
      <c r="CJ12" s="193"/>
    </row>
    <row r="13" s="19" customFormat="1" customHeight="1" spans="1:89">
      <c r="A13" s="30" t="s">
        <v>29</v>
      </c>
      <c r="B13" s="31"/>
      <c r="C13" s="31"/>
      <c r="D13" s="31"/>
      <c r="E13" s="31"/>
      <c r="F13" s="31"/>
      <c r="G13" s="31" t="s">
        <v>6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 t="s">
        <v>30</v>
      </c>
      <c r="AC13" s="31"/>
      <c r="AD13" s="31"/>
      <c r="AE13" s="31"/>
      <c r="AF13" s="31"/>
      <c r="AG13" s="31"/>
      <c r="AH13" s="31"/>
      <c r="AI13" s="31" t="s">
        <v>31</v>
      </c>
      <c r="AJ13" s="31"/>
      <c r="AK13" s="31"/>
      <c r="AL13" s="31"/>
      <c r="AM13" s="31"/>
      <c r="AN13" s="31" t="s">
        <v>32</v>
      </c>
      <c r="AO13" s="31"/>
      <c r="AP13" s="31"/>
      <c r="AQ13" s="31"/>
      <c r="AR13" s="31"/>
      <c r="AS13" s="125"/>
      <c r="AT13" s="31">
        <v>1</v>
      </c>
      <c r="AU13" s="31"/>
      <c r="AV13" s="31"/>
      <c r="AW13" s="31"/>
      <c r="AX13" s="31"/>
      <c r="AY13" s="31" t="s">
        <v>33</v>
      </c>
      <c r="AZ13" s="31"/>
      <c r="BA13" s="31"/>
      <c r="BB13" s="31"/>
      <c r="BC13" s="31"/>
      <c r="BD13" s="31"/>
      <c r="BE13" s="31"/>
      <c r="BF13" s="50"/>
      <c r="BG13" s="163" t="s">
        <v>34</v>
      </c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50" t="s">
        <v>35</v>
      </c>
      <c r="BT13" s="50"/>
      <c r="BU13" s="50"/>
      <c r="BV13" s="50"/>
      <c r="BW13" s="50"/>
      <c r="BX13" s="50"/>
      <c r="BY13" s="86" t="s">
        <v>36</v>
      </c>
      <c r="BZ13" s="58"/>
      <c r="CA13" s="58"/>
      <c r="CB13" s="31">
        <v>640</v>
      </c>
      <c r="CC13" s="31"/>
      <c r="CD13" s="31"/>
      <c r="CE13" s="33" t="s">
        <v>37</v>
      </c>
      <c r="CF13" s="33"/>
      <c r="CG13" s="51"/>
      <c r="CH13" s="58" t="s">
        <v>38</v>
      </c>
      <c r="CI13" s="58"/>
      <c r="CJ13" s="191"/>
      <c r="CK13" s="203"/>
    </row>
    <row r="14" s="19" customFormat="1" customHeight="1" spans="1:89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125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31"/>
      <c r="BT14" s="31"/>
      <c r="BU14" s="31"/>
      <c r="BV14" s="31"/>
      <c r="BW14" s="31"/>
      <c r="BX14" s="31"/>
      <c r="BY14" s="34"/>
      <c r="BZ14" s="35"/>
      <c r="CA14" s="35"/>
      <c r="CB14" s="52"/>
      <c r="CC14" s="52"/>
      <c r="CD14" s="52"/>
      <c r="CE14" s="35"/>
      <c r="CF14" s="35"/>
      <c r="CG14" s="49"/>
      <c r="CH14" s="35"/>
      <c r="CI14" s="35"/>
      <c r="CJ14" s="194"/>
      <c r="CK14" s="203"/>
    </row>
    <row r="15" s="19" customFormat="1" customHeight="1" spans="1:88">
      <c r="A15" s="30" t="s">
        <v>39</v>
      </c>
      <c r="B15" s="31"/>
      <c r="C15" s="31"/>
      <c r="D15" s="31"/>
      <c r="E15" s="31"/>
      <c r="F15" s="31"/>
      <c r="G15" s="31" t="s">
        <v>6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 t="s">
        <v>39</v>
      </c>
      <c r="AC15" s="31"/>
      <c r="AD15" s="31"/>
      <c r="AE15" s="31"/>
      <c r="AF15" s="31"/>
      <c r="AG15" s="31"/>
      <c r="AH15" s="31"/>
      <c r="AI15" s="31">
        <v>5</v>
      </c>
      <c r="AJ15" s="31"/>
      <c r="AK15" s="31"/>
      <c r="AL15" s="31"/>
      <c r="AM15" s="31"/>
      <c r="AN15" s="31" t="s">
        <v>40</v>
      </c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86" t="s">
        <v>41</v>
      </c>
      <c r="AZ15" s="58"/>
      <c r="BA15" s="58"/>
      <c r="BB15" s="58"/>
      <c r="BC15" s="58"/>
      <c r="BD15" s="58"/>
      <c r="BE15" s="58"/>
      <c r="BF15" s="85"/>
      <c r="BG15" s="164" t="s">
        <v>42</v>
      </c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31"/>
      <c r="BT15" s="31"/>
      <c r="BU15" s="31"/>
      <c r="BV15" s="31"/>
      <c r="BW15" s="31"/>
      <c r="BX15" s="31"/>
      <c r="BY15" s="32" t="s">
        <v>43</v>
      </c>
      <c r="BZ15" s="33"/>
      <c r="CA15" s="33"/>
      <c r="CB15" s="31">
        <v>650</v>
      </c>
      <c r="CC15" s="31"/>
      <c r="CD15" s="31"/>
      <c r="CE15" s="33" t="s">
        <v>37</v>
      </c>
      <c r="CF15" s="33"/>
      <c r="CG15" s="51"/>
      <c r="CH15" s="33" t="s">
        <v>38</v>
      </c>
      <c r="CI15" s="33"/>
      <c r="CJ15" s="192"/>
    </row>
    <row r="16" s="20" customFormat="1" customHeight="1" spans="1:89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86"/>
      <c r="AZ16" s="58"/>
      <c r="BA16" s="58"/>
      <c r="BB16" s="58"/>
      <c r="BC16" s="58"/>
      <c r="BD16" s="58"/>
      <c r="BE16" s="58"/>
      <c r="BF16" s="85"/>
      <c r="BG16" s="166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31"/>
      <c r="BT16" s="31"/>
      <c r="BU16" s="31"/>
      <c r="BV16" s="31"/>
      <c r="BW16" s="31"/>
      <c r="BX16" s="31"/>
      <c r="BY16" s="34"/>
      <c r="BZ16" s="35"/>
      <c r="CA16" s="35"/>
      <c r="CB16" s="31"/>
      <c r="CC16" s="31"/>
      <c r="CD16" s="31"/>
      <c r="CE16" s="35"/>
      <c r="CF16" s="35"/>
      <c r="CG16" s="49"/>
      <c r="CH16" s="35"/>
      <c r="CI16" s="35"/>
      <c r="CJ16" s="194"/>
      <c r="CK16" s="109"/>
    </row>
    <row r="17" s="20" customFormat="1" customHeight="1" spans="1:89">
      <c r="A17" s="30" t="s">
        <v>44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 t="s">
        <v>45</v>
      </c>
      <c r="AC17" s="31"/>
      <c r="AD17" s="31"/>
      <c r="AE17" s="31"/>
      <c r="AF17" s="31"/>
      <c r="AG17" s="31"/>
      <c r="AH17" s="31"/>
      <c r="AI17" s="31" t="s">
        <v>46</v>
      </c>
      <c r="AJ17" s="31"/>
      <c r="AK17" s="31"/>
      <c r="AL17" s="31"/>
      <c r="AM17" s="31"/>
      <c r="AN17" s="31" t="s">
        <v>47</v>
      </c>
      <c r="AO17" s="31"/>
      <c r="AP17" s="31"/>
      <c r="AQ17" s="31"/>
      <c r="AR17" s="31"/>
      <c r="AS17" s="31"/>
      <c r="AT17" s="31" t="s">
        <v>6</v>
      </c>
      <c r="AU17" s="31"/>
      <c r="AV17" s="31"/>
      <c r="AW17" s="31"/>
      <c r="AX17" s="31"/>
      <c r="AY17" s="31" t="s">
        <v>48</v>
      </c>
      <c r="AZ17" s="31"/>
      <c r="BA17" s="31"/>
      <c r="BB17" s="31"/>
      <c r="BC17" s="31"/>
      <c r="BD17" s="31"/>
      <c r="BE17" s="31"/>
      <c r="BF17" s="31"/>
      <c r="BG17" s="120" t="s">
        <v>49</v>
      </c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75"/>
      <c r="BS17" s="31"/>
      <c r="BT17" s="31"/>
      <c r="BU17" s="31"/>
      <c r="BV17" s="31"/>
      <c r="BW17" s="31"/>
      <c r="BX17" s="31"/>
      <c r="BY17" s="32" t="s">
        <v>50</v>
      </c>
      <c r="BZ17" s="33"/>
      <c r="CA17" s="33"/>
      <c r="CB17" s="31">
        <v>655</v>
      </c>
      <c r="CC17" s="31"/>
      <c r="CD17" s="31"/>
      <c r="CE17" s="33" t="s">
        <v>37</v>
      </c>
      <c r="CF17" s="33"/>
      <c r="CG17" s="51"/>
      <c r="CH17" s="33" t="s">
        <v>38</v>
      </c>
      <c r="CI17" s="33"/>
      <c r="CJ17" s="192"/>
      <c r="CK17" s="204"/>
    </row>
    <row r="18" s="20" customFormat="1" customHeight="1" spans="1:89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76"/>
      <c r="BS18" s="37"/>
      <c r="BT18" s="37"/>
      <c r="BU18" s="37"/>
      <c r="BV18" s="37"/>
      <c r="BW18" s="37"/>
      <c r="BX18" s="37"/>
      <c r="BY18" s="72"/>
      <c r="BZ18" s="73"/>
      <c r="CA18" s="73"/>
      <c r="CB18" s="37"/>
      <c r="CC18" s="37"/>
      <c r="CD18" s="37"/>
      <c r="CE18" s="73"/>
      <c r="CF18" s="73"/>
      <c r="CG18" s="74"/>
      <c r="CH18" s="73"/>
      <c r="CI18" s="73"/>
      <c r="CJ18" s="193"/>
      <c r="CK18" s="204"/>
    </row>
    <row r="19" s="20" customFormat="1" customHeight="1" spans="1:89">
      <c r="A19" s="38" t="s">
        <v>51</v>
      </c>
      <c r="B19" s="39"/>
      <c r="C19" s="40" t="s">
        <v>52</v>
      </c>
      <c r="D19" s="41"/>
      <c r="E19" s="41"/>
      <c r="F19" s="41"/>
      <c r="G19" s="41"/>
      <c r="H19" s="41"/>
      <c r="I19" s="41"/>
      <c r="J19" s="41"/>
      <c r="K19" s="41" t="s">
        <v>53</v>
      </c>
      <c r="L19" s="41"/>
      <c r="M19" s="41"/>
      <c r="N19" s="41"/>
      <c r="O19" s="41"/>
      <c r="P19" s="41"/>
      <c r="Q19" s="41" t="s">
        <v>54</v>
      </c>
      <c r="R19" s="41"/>
      <c r="S19" s="41"/>
      <c r="T19" s="41"/>
      <c r="U19" s="41"/>
      <c r="V19" s="41"/>
      <c r="W19" s="41" t="s">
        <v>55</v>
      </c>
      <c r="X19" s="41"/>
      <c r="Y19" s="41"/>
      <c r="Z19" s="41"/>
      <c r="AA19" s="41"/>
      <c r="AB19" s="41"/>
      <c r="AC19" s="41" t="s">
        <v>56</v>
      </c>
      <c r="AD19" s="41"/>
      <c r="AE19" s="41"/>
      <c r="AF19" s="41"/>
      <c r="AG19" s="41"/>
      <c r="AH19" s="41"/>
      <c r="AI19" s="41" t="s">
        <v>57</v>
      </c>
      <c r="AJ19" s="41"/>
      <c r="AK19" s="41"/>
      <c r="AL19" s="41"/>
      <c r="AM19" s="41"/>
      <c r="AN19" s="41"/>
      <c r="AO19" s="41" t="s">
        <v>58</v>
      </c>
      <c r="AP19" s="41"/>
      <c r="AQ19" s="41"/>
      <c r="AR19" s="41"/>
      <c r="AS19" s="41"/>
      <c r="AT19" s="41"/>
      <c r="AU19" s="41" t="s">
        <v>59</v>
      </c>
      <c r="AV19" s="41"/>
      <c r="AW19" s="41"/>
      <c r="AX19" s="41"/>
      <c r="AY19" s="41"/>
      <c r="AZ19" s="41"/>
      <c r="BA19" s="41" t="s">
        <v>60</v>
      </c>
      <c r="BB19" s="41"/>
      <c r="BC19" s="41"/>
      <c r="BD19" s="41"/>
      <c r="BE19" s="41"/>
      <c r="BF19" s="41"/>
      <c r="BG19" s="41" t="s">
        <v>61</v>
      </c>
      <c r="BH19" s="41"/>
      <c r="BI19" s="41"/>
      <c r="BJ19" s="41"/>
      <c r="BK19" s="41"/>
      <c r="BL19" s="41"/>
      <c r="BM19" s="41" t="s">
        <v>62</v>
      </c>
      <c r="BN19" s="41"/>
      <c r="BO19" s="41"/>
      <c r="BP19" s="41"/>
      <c r="BQ19" s="41"/>
      <c r="BR19" s="41"/>
      <c r="BS19" s="41" t="s">
        <v>63</v>
      </c>
      <c r="BT19" s="41"/>
      <c r="BU19" s="41"/>
      <c r="BV19" s="41"/>
      <c r="BW19" s="41"/>
      <c r="BX19" s="41"/>
      <c r="BY19" s="41" t="s">
        <v>64</v>
      </c>
      <c r="BZ19" s="41"/>
      <c r="CA19" s="41"/>
      <c r="CB19" s="41"/>
      <c r="CC19" s="41"/>
      <c r="CD19" s="41"/>
      <c r="CE19" s="41" t="s">
        <v>65</v>
      </c>
      <c r="CF19" s="41"/>
      <c r="CG19" s="41"/>
      <c r="CH19" s="41"/>
      <c r="CI19" s="41"/>
      <c r="CJ19" s="104"/>
      <c r="CK19" s="204"/>
    </row>
    <row r="20" s="20" customFormat="1" customHeight="1" spans="1:89">
      <c r="A20" s="42"/>
      <c r="B20" s="43"/>
      <c r="C20" s="44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105"/>
      <c r="CK20" s="204"/>
    </row>
    <row r="21" s="20" customFormat="1" customHeight="1" spans="1:89">
      <c r="A21" s="42"/>
      <c r="B21" s="43"/>
      <c r="C21" s="44" t="s">
        <v>66</v>
      </c>
      <c r="D21" s="31"/>
      <c r="E21" s="31"/>
      <c r="F21" s="31"/>
      <c r="G21" s="31"/>
      <c r="H21" s="31"/>
      <c r="I21" s="31"/>
      <c r="J21" s="31"/>
      <c r="K21" s="32">
        <v>50</v>
      </c>
      <c r="L21" s="33"/>
      <c r="M21" s="33"/>
      <c r="N21" s="33" t="s">
        <v>37</v>
      </c>
      <c r="O21" s="33"/>
      <c r="P21" s="51"/>
      <c r="Q21" s="32">
        <v>120</v>
      </c>
      <c r="R21" s="33"/>
      <c r="S21" s="33"/>
      <c r="T21" s="33" t="s">
        <v>37</v>
      </c>
      <c r="U21" s="33"/>
      <c r="V21" s="51"/>
      <c r="W21" s="32">
        <v>200</v>
      </c>
      <c r="X21" s="33"/>
      <c r="Y21" s="33"/>
      <c r="Z21" s="33" t="s">
        <v>37</v>
      </c>
      <c r="AA21" s="33"/>
      <c r="AB21" s="51"/>
      <c r="AC21" s="32">
        <v>300</v>
      </c>
      <c r="AD21" s="33"/>
      <c r="AE21" s="33"/>
      <c r="AF21" s="33" t="s">
        <v>37</v>
      </c>
      <c r="AG21" s="33"/>
      <c r="AH21" s="51"/>
      <c r="AI21" s="32"/>
      <c r="AJ21" s="33"/>
      <c r="AK21" s="33"/>
      <c r="AL21" s="33" t="s">
        <v>37</v>
      </c>
      <c r="AM21" s="33"/>
      <c r="AN21" s="51"/>
      <c r="AO21" s="126">
        <v>360</v>
      </c>
      <c r="AP21" s="127"/>
      <c r="AQ21" s="127"/>
      <c r="AR21" s="33" t="s">
        <v>37</v>
      </c>
      <c r="AS21" s="33"/>
      <c r="AT21" s="51"/>
      <c r="AU21" s="126">
        <v>370</v>
      </c>
      <c r="AV21" s="127"/>
      <c r="AW21" s="127"/>
      <c r="AX21" s="33" t="s">
        <v>37</v>
      </c>
      <c r="AY21" s="33"/>
      <c r="AZ21" s="51"/>
      <c r="BA21" s="32">
        <v>450</v>
      </c>
      <c r="BB21" s="33"/>
      <c r="BC21" s="33"/>
      <c r="BD21" s="33" t="s">
        <v>37</v>
      </c>
      <c r="BE21" s="33"/>
      <c r="BF21" s="51"/>
      <c r="BG21" s="32">
        <v>460</v>
      </c>
      <c r="BH21" s="33"/>
      <c r="BI21" s="33"/>
      <c r="BJ21" s="33" t="s">
        <v>37</v>
      </c>
      <c r="BK21" s="33"/>
      <c r="BL21" s="51"/>
      <c r="BM21" s="126">
        <v>570</v>
      </c>
      <c r="BN21" s="127"/>
      <c r="BO21" s="127"/>
      <c r="BP21" s="33" t="s">
        <v>37</v>
      </c>
      <c r="BQ21" s="33"/>
      <c r="BR21" s="51"/>
      <c r="BS21" s="32">
        <v>580</v>
      </c>
      <c r="BT21" s="33"/>
      <c r="BU21" s="33"/>
      <c r="BV21" s="33" t="s">
        <v>37</v>
      </c>
      <c r="BW21" s="33"/>
      <c r="BX21" s="51"/>
      <c r="BY21" s="32">
        <v>640</v>
      </c>
      <c r="BZ21" s="33"/>
      <c r="CA21" s="33"/>
      <c r="CB21" s="33" t="s">
        <v>37</v>
      </c>
      <c r="CC21" s="33"/>
      <c r="CD21" s="51"/>
      <c r="CE21" s="32">
        <v>710</v>
      </c>
      <c r="CF21" s="33"/>
      <c r="CG21" s="33"/>
      <c r="CH21" s="33" t="s">
        <v>37</v>
      </c>
      <c r="CI21" s="33"/>
      <c r="CJ21" s="192"/>
      <c r="CK21" s="204"/>
    </row>
    <row r="22" s="20" customFormat="1" customHeight="1" spans="1:89">
      <c r="A22" s="42"/>
      <c r="B22" s="43"/>
      <c r="C22" s="44"/>
      <c r="D22" s="31"/>
      <c r="E22" s="31"/>
      <c r="F22" s="31"/>
      <c r="G22" s="31"/>
      <c r="H22" s="31"/>
      <c r="I22" s="31"/>
      <c r="J22" s="31"/>
      <c r="K22" s="34"/>
      <c r="L22" s="35"/>
      <c r="M22" s="35"/>
      <c r="N22" s="35"/>
      <c r="O22" s="35"/>
      <c r="P22" s="49"/>
      <c r="Q22" s="34"/>
      <c r="R22" s="35"/>
      <c r="S22" s="35"/>
      <c r="T22" s="35"/>
      <c r="U22" s="35"/>
      <c r="V22" s="49"/>
      <c r="W22" s="34"/>
      <c r="X22" s="35"/>
      <c r="Y22" s="35"/>
      <c r="Z22" s="35"/>
      <c r="AA22" s="35"/>
      <c r="AB22" s="49"/>
      <c r="AC22" s="34"/>
      <c r="AD22" s="35"/>
      <c r="AE22" s="35"/>
      <c r="AF22" s="35"/>
      <c r="AG22" s="35"/>
      <c r="AH22" s="49"/>
      <c r="AI22" s="34"/>
      <c r="AJ22" s="35"/>
      <c r="AK22" s="35"/>
      <c r="AL22" s="35"/>
      <c r="AM22" s="35"/>
      <c r="AN22" s="49"/>
      <c r="AO22" s="128"/>
      <c r="AP22" s="129"/>
      <c r="AQ22" s="129"/>
      <c r="AR22" s="35"/>
      <c r="AS22" s="35"/>
      <c r="AT22" s="49"/>
      <c r="AU22" s="128"/>
      <c r="AV22" s="129"/>
      <c r="AW22" s="129"/>
      <c r="AX22" s="35"/>
      <c r="AY22" s="35"/>
      <c r="AZ22" s="49"/>
      <c r="BA22" s="34"/>
      <c r="BB22" s="35"/>
      <c r="BC22" s="35"/>
      <c r="BD22" s="35"/>
      <c r="BE22" s="35"/>
      <c r="BF22" s="49"/>
      <c r="BG22" s="34"/>
      <c r="BH22" s="35"/>
      <c r="BI22" s="35"/>
      <c r="BJ22" s="35"/>
      <c r="BK22" s="35"/>
      <c r="BL22" s="49"/>
      <c r="BM22" s="128"/>
      <c r="BN22" s="129"/>
      <c r="BO22" s="129"/>
      <c r="BP22" s="35"/>
      <c r="BQ22" s="35"/>
      <c r="BR22" s="49"/>
      <c r="BS22" s="34"/>
      <c r="BT22" s="35"/>
      <c r="BU22" s="35"/>
      <c r="BV22" s="35"/>
      <c r="BW22" s="35"/>
      <c r="BX22" s="49"/>
      <c r="BY22" s="34"/>
      <c r="BZ22" s="35"/>
      <c r="CA22" s="35"/>
      <c r="CB22" s="35"/>
      <c r="CC22" s="35"/>
      <c r="CD22" s="49"/>
      <c r="CE22" s="34"/>
      <c r="CF22" s="35"/>
      <c r="CG22" s="35"/>
      <c r="CH22" s="35"/>
      <c r="CI22" s="35"/>
      <c r="CJ22" s="194"/>
      <c r="CK22" s="204"/>
    </row>
    <row r="23" s="20" customFormat="1" customHeight="1" spans="1:89">
      <c r="A23" s="42"/>
      <c r="B23" s="43"/>
      <c r="C23" s="44" t="s">
        <v>67</v>
      </c>
      <c r="D23" s="31"/>
      <c r="E23" s="31"/>
      <c r="F23" s="31"/>
      <c r="G23" s="31"/>
      <c r="H23" s="31"/>
      <c r="I23" s="31"/>
      <c r="J23" s="31"/>
      <c r="K23" s="32">
        <v>0.1</v>
      </c>
      <c r="L23" s="33"/>
      <c r="M23" s="33"/>
      <c r="N23" s="33" t="s">
        <v>68</v>
      </c>
      <c r="O23" s="33"/>
      <c r="P23" s="51"/>
      <c r="Q23" s="32">
        <v>0.2</v>
      </c>
      <c r="R23" s="33"/>
      <c r="S23" s="33"/>
      <c r="T23" s="33" t="s">
        <v>68</v>
      </c>
      <c r="U23" s="33"/>
      <c r="V23" s="51"/>
      <c r="W23" s="32">
        <v>0.3</v>
      </c>
      <c r="X23" s="33"/>
      <c r="Y23" s="33"/>
      <c r="Z23" s="33" t="s">
        <v>68</v>
      </c>
      <c r="AA23" s="33"/>
      <c r="AB23" s="51"/>
      <c r="AC23" s="32">
        <v>0.35</v>
      </c>
      <c r="AD23" s="33"/>
      <c r="AE23" s="33"/>
      <c r="AF23" s="33" t="s">
        <v>68</v>
      </c>
      <c r="AG23" s="33"/>
      <c r="AH23" s="51"/>
      <c r="AI23" s="32"/>
      <c r="AJ23" s="33"/>
      <c r="AK23" s="33"/>
      <c r="AL23" s="33" t="s">
        <v>68</v>
      </c>
      <c r="AM23" s="33"/>
      <c r="AN23" s="51"/>
      <c r="AO23" s="126">
        <v>0.4</v>
      </c>
      <c r="AP23" s="127"/>
      <c r="AQ23" s="127"/>
      <c r="AR23" s="33" t="s">
        <v>68</v>
      </c>
      <c r="AS23" s="33"/>
      <c r="AT23" s="51"/>
      <c r="AU23" s="126">
        <v>3.5</v>
      </c>
      <c r="AV23" s="127"/>
      <c r="AW23" s="127"/>
      <c r="AX23" s="33" t="s">
        <v>69</v>
      </c>
      <c r="AY23" s="33"/>
      <c r="AZ23" s="51"/>
      <c r="BA23" s="32">
        <v>3.5</v>
      </c>
      <c r="BB23" s="33"/>
      <c r="BC23" s="33"/>
      <c r="BD23" s="33" t="s">
        <v>69</v>
      </c>
      <c r="BE23" s="33"/>
      <c r="BF23" s="51"/>
      <c r="BG23" s="32">
        <v>6.3</v>
      </c>
      <c r="BH23" s="33"/>
      <c r="BI23" s="33"/>
      <c r="BJ23" s="33" t="s">
        <v>69</v>
      </c>
      <c r="BK23" s="33"/>
      <c r="BL23" s="51"/>
      <c r="BM23" s="126">
        <v>6.3</v>
      </c>
      <c r="BN23" s="127"/>
      <c r="BO23" s="127"/>
      <c r="BP23" s="33" t="s">
        <v>69</v>
      </c>
      <c r="BQ23" s="33"/>
      <c r="BR23" s="51"/>
      <c r="BS23" s="32">
        <v>2.5</v>
      </c>
      <c r="BT23" s="33"/>
      <c r="BU23" s="33"/>
      <c r="BV23" s="33" t="s">
        <v>69</v>
      </c>
      <c r="BW23" s="33"/>
      <c r="BX23" s="51"/>
      <c r="BY23" s="32">
        <v>0.6</v>
      </c>
      <c r="BZ23" s="33"/>
      <c r="CA23" s="33"/>
      <c r="CB23" s="33" t="s">
        <v>69</v>
      </c>
      <c r="CC23" s="33"/>
      <c r="CD23" s="51"/>
      <c r="CE23" s="25">
        <v>0</v>
      </c>
      <c r="CF23" s="25"/>
      <c r="CG23" s="25"/>
      <c r="CH23" s="25"/>
      <c r="CI23" s="25"/>
      <c r="CJ23" s="191"/>
      <c r="CK23" s="204"/>
    </row>
    <row r="24" s="20" customFormat="1" customHeight="1" spans="1:89">
      <c r="A24" s="42"/>
      <c r="B24" s="43"/>
      <c r="C24" s="44"/>
      <c r="D24" s="31"/>
      <c r="E24" s="31"/>
      <c r="F24" s="31"/>
      <c r="G24" s="31"/>
      <c r="H24" s="31"/>
      <c r="I24" s="31"/>
      <c r="J24" s="31"/>
      <c r="K24" s="34"/>
      <c r="L24" s="35"/>
      <c r="M24" s="35"/>
      <c r="N24" s="35"/>
      <c r="O24" s="35"/>
      <c r="P24" s="49"/>
      <c r="Q24" s="34"/>
      <c r="R24" s="35"/>
      <c r="S24" s="35"/>
      <c r="T24" s="35"/>
      <c r="U24" s="35"/>
      <c r="V24" s="49"/>
      <c r="W24" s="34"/>
      <c r="X24" s="35"/>
      <c r="Y24" s="35"/>
      <c r="Z24" s="35"/>
      <c r="AA24" s="35"/>
      <c r="AB24" s="49"/>
      <c r="AC24" s="34"/>
      <c r="AD24" s="35"/>
      <c r="AE24" s="35"/>
      <c r="AF24" s="35"/>
      <c r="AG24" s="35"/>
      <c r="AH24" s="49"/>
      <c r="AI24" s="34"/>
      <c r="AJ24" s="35"/>
      <c r="AK24" s="35"/>
      <c r="AL24" s="35"/>
      <c r="AM24" s="35"/>
      <c r="AN24" s="49"/>
      <c r="AO24" s="128"/>
      <c r="AP24" s="129"/>
      <c r="AQ24" s="129"/>
      <c r="AR24" s="35"/>
      <c r="AS24" s="35"/>
      <c r="AT24" s="49"/>
      <c r="AU24" s="128"/>
      <c r="AV24" s="129"/>
      <c r="AW24" s="129"/>
      <c r="AX24" s="35"/>
      <c r="AY24" s="35"/>
      <c r="AZ24" s="49"/>
      <c r="BA24" s="34"/>
      <c r="BB24" s="35"/>
      <c r="BC24" s="35"/>
      <c r="BD24" s="35"/>
      <c r="BE24" s="35"/>
      <c r="BF24" s="49"/>
      <c r="BG24" s="34"/>
      <c r="BH24" s="35"/>
      <c r="BI24" s="35"/>
      <c r="BJ24" s="35"/>
      <c r="BK24" s="35"/>
      <c r="BL24" s="49"/>
      <c r="BM24" s="128"/>
      <c r="BN24" s="129"/>
      <c r="BO24" s="129"/>
      <c r="BP24" s="35"/>
      <c r="BQ24" s="35"/>
      <c r="BR24" s="49"/>
      <c r="BS24" s="34"/>
      <c r="BT24" s="35"/>
      <c r="BU24" s="35"/>
      <c r="BV24" s="35"/>
      <c r="BW24" s="35"/>
      <c r="BX24" s="49"/>
      <c r="BY24" s="34"/>
      <c r="BZ24" s="35"/>
      <c r="CA24" s="35"/>
      <c r="CB24" s="35"/>
      <c r="CC24" s="35"/>
      <c r="CD24" s="49"/>
      <c r="CE24" s="25"/>
      <c r="CF24" s="25"/>
      <c r="CG24" s="25"/>
      <c r="CH24" s="25"/>
      <c r="CI24" s="25"/>
      <c r="CJ24" s="191"/>
      <c r="CK24" s="204"/>
    </row>
    <row r="25" s="20" customFormat="1" customHeight="1" spans="1:89">
      <c r="A25" s="42"/>
      <c r="B25" s="43"/>
      <c r="C25" s="44" t="s">
        <v>70</v>
      </c>
      <c r="D25" s="31"/>
      <c r="E25" s="31"/>
      <c r="F25" s="31"/>
      <c r="G25" s="31"/>
      <c r="H25" s="31"/>
      <c r="I25" s="31"/>
      <c r="J25" s="31"/>
      <c r="K25" s="32">
        <v>0.1</v>
      </c>
      <c r="L25" s="33"/>
      <c r="M25" s="33"/>
      <c r="N25" s="33" t="s">
        <v>68</v>
      </c>
      <c r="O25" s="33"/>
      <c r="P25" s="51"/>
      <c r="Q25" s="32">
        <v>0.19</v>
      </c>
      <c r="R25" s="33"/>
      <c r="S25" s="33"/>
      <c r="T25" s="33" t="s">
        <v>68</v>
      </c>
      <c r="U25" s="33"/>
      <c r="V25" s="51"/>
      <c r="W25" s="32">
        <v>0.28</v>
      </c>
      <c r="X25" s="33"/>
      <c r="Y25" s="33"/>
      <c r="Z25" s="33" t="s">
        <v>68</v>
      </c>
      <c r="AA25" s="33"/>
      <c r="AB25" s="51"/>
      <c r="AC25" s="32">
        <v>0.34</v>
      </c>
      <c r="AD25" s="33"/>
      <c r="AE25" s="33"/>
      <c r="AF25" s="33" t="s">
        <v>68</v>
      </c>
      <c r="AG25" s="33"/>
      <c r="AH25" s="51"/>
      <c r="AI25" s="32"/>
      <c r="AJ25" s="33"/>
      <c r="AK25" s="33"/>
      <c r="AL25" s="33" t="s">
        <v>68</v>
      </c>
      <c r="AM25" s="33"/>
      <c r="AN25" s="51"/>
      <c r="AO25" s="126">
        <v>0.38</v>
      </c>
      <c r="AP25" s="127"/>
      <c r="AQ25" s="127"/>
      <c r="AR25" s="33" t="s">
        <v>68</v>
      </c>
      <c r="AS25" s="33"/>
      <c r="AT25" s="51"/>
      <c r="AU25" s="126">
        <v>3.4</v>
      </c>
      <c r="AV25" s="127"/>
      <c r="AW25" s="127"/>
      <c r="AX25" s="33" t="s">
        <v>69</v>
      </c>
      <c r="AY25" s="33"/>
      <c r="AZ25" s="51"/>
      <c r="BA25" s="32">
        <v>3.4</v>
      </c>
      <c r="BB25" s="33"/>
      <c r="BC25" s="33"/>
      <c r="BD25" s="33" t="s">
        <v>69</v>
      </c>
      <c r="BE25" s="33"/>
      <c r="BF25" s="51"/>
      <c r="BG25" s="32">
        <v>6.2</v>
      </c>
      <c r="BH25" s="33"/>
      <c r="BI25" s="33"/>
      <c r="BJ25" s="33" t="s">
        <v>69</v>
      </c>
      <c r="BK25" s="33"/>
      <c r="BL25" s="51"/>
      <c r="BM25" s="126">
        <v>6.2</v>
      </c>
      <c r="BN25" s="127"/>
      <c r="BO25" s="127"/>
      <c r="BP25" s="33" t="s">
        <v>69</v>
      </c>
      <c r="BQ25" s="33"/>
      <c r="BR25" s="51"/>
      <c r="BS25" s="32">
        <v>2.7</v>
      </c>
      <c r="BT25" s="33"/>
      <c r="BU25" s="33"/>
      <c r="BV25" s="33" t="s">
        <v>69</v>
      </c>
      <c r="BW25" s="33"/>
      <c r="BX25" s="51"/>
      <c r="BY25" s="32">
        <v>0.5</v>
      </c>
      <c r="BZ25" s="33"/>
      <c r="CA25" s="33"/>
      <c r="CB25" s="33" t="s">
        <v>69</v>
      </c>
      <c r="CC25" s="33"/>
      <c r="CD25" s="51"/>
      <c r="CE25" s="25">
        <v>0</v>
      </c>
      <c r="CF25" s="25"/>
      <c r="CG25" s="25"/>
      <c r="CH25" s="25"/>
      <c r="CI25" s="25"/>
      <c r="CJ25" s="191"/>
      <c r="CK25" s="204"/>
    </row>
    <row r="26" s="20" customFormat="1" ht="18" customHeight="1" spans="1:89">
      <c r="A26" s="45"/>
      <c r="B26" s="46"/>
      <c r="C26" s="47"/>
      <c r="D26" s="37"/>
      <c r="E26" s="37"/>
      <c r="F26" s="37"/>
      <c r="G26" s="37"/>
      <c r="H26" s="37"/>
      <c r="I26" s="37"/>
      <c r="J26" s="37"/>
      <c r="K26" s="72"/>
      <c r="L26" s="73"/>
      <c r="M26" s="73"/>
      <c r="N26" s="73"/>
      <c r="O26" s="73"/>
      <c r="P26" s="74"/>
      <c r="Q26" s="72"/>
      <c r="R26" s="73"/>
      <c r="S26" s="73"/>
      <c r="T26" s="73"/>
      <c r="U26" s="73"/>
      <c r="V26" s="74"/>
      <c r="W26" s="72"/>
      <c r="X26" s="73"/>
      <c r="Y26" s="73"/>
      <c r="Z26" s="73"/>
      <c r="AA26" s="73"/>
      <c r="AB26" s="74"/>
      <c r="AC26" s="72"/>
      <c r="AD26" s="73"/>
      <c r="AE26" s="73"/>
      <c r="AF26" s="73"/>
      <c r="AG26" s="73"/>
      <c r="AH26" s="74"/>
      <c r="AI26" s="72"/>
      <c r="AJ26" s="73"/>
      <c r="AK26" s="73"/>
      <c r="AL26" s="73"/>
      <c r="AM26" s="73"/>
      <c r="AN26" s="74"/>
      <c r="AO26" s="130"/>
      <c r="AP26" s="131"/>
      <c r="AQ26" s="131"/>
      <c r="AR26" s="73"/>
      <c r="AS26" s="73"/>
      <c r="AT26" s="74"/>
      <c r="AU26" s="130"/>
      <c r="AV26" s="131"/>
      <c r="AW26" s="131"/>
      <c r="AX26" s="73"/>
      <c r="AY26" s="73"/>
      <c r="AZ26" s="74"/>
      <c r="BA26" s="72"/>
      <c r="BB26" s="73"/>
      <c r="BC26" s="73"/>
      <c r="BD26" s="73"/>
      <c r="BE26" s="73"/>
      <c r="BF26" s="74"/>
      <c r="BG26" s="72"/>
      <c r="BH26" s="73"/>
      <c r="BI26" s="73"/>
      <c r="BJ26" s="73"/>
      <c r="BK26" s="73"/>
      <c r="BL26" s="74"/>
      <c r="BM26" s="130"/>
      <c r="BN26" s="131"/>
      <c r="BO26" s="131"/>
      <c r="BP26" s="73"/>
      <c r="BQ26" s="73"/>
      <c r="BR26" s="74"/>
      <c r="BS26" s="72"/>
      <c r="BT26" s="73"/>
      <c r="BU26" s="73"/>
      <c r="BV26" s="73"/>
      <c r="BW26" s="73"/>
      <c r="BX26" s="74"/>
      <c r="BY26" s="72"/>
      <c r="BZ26" s="73"/>
      <c r="CA26" s="73"/>
      <c r="CB26" s="73"/>
      <c r="CC26" s="73"/>
      <c r="CD26" s="74"/>
      <c r="CE26" s="73"/>
      <c r="CF26" s="73"/>
      <c r="CG26" s="73"/>
      <c r="CH26" s="73"/>
      <c r="CI26" s="73"/>
      <c r="CJ26" s="193"/>
      <c r="CK26" s="204"/>
    </row>
    <row r="27" s="20" customFormat="1" customHeight="1" spans="1:89">
      <c r="A27" s="42" t="s">
        <v>71</v>
      </c>
      <c r="B27" s="48"/>
      <c r="C27" s="49" t="s">
        <v>52</v>
      </c>
      <c r="D27" s="50"/>
      <c r="E27" s="50"/>
      <c r="F27" s="50"/>
      <c r="G27" s="50"/>
      <c r="H27" s="50"/>
      <c r="I27" s="50"/>
      <c r="J27" s="50"/>
      <c r="K27" s="50" t="s">
        <v>72</v>
      </c>
      <c r="L27" s="50"/>
      <c r="M27" s="50"/>
      <c r="N27" s="50"/>
      <c r="O27" s="50"/>
      <c r="P27" s="50"/>
      <c r="Q27" s="50"/>
      <c r="R27" s="50" t="s">
        <v>73</v>
      </c>
      <c r="S27" s="50"/>
      <c r="T27" s="50"/>
      <c r="U27" s="50"/>
      <c r="V27" s="50"/>
      <c r="W27" s="50"/>
      <c r="X27" s="50"/>
      <c r="Y27" s="50" t="s">
        <v>74</v>
      </c>
      <c r="Z27" s="50"/>
      <c r="AA27" s="50"/>
      <c r="AB27" s="50"/>
      <c r="AC27" s="50"/>
      <c r="AD27" s="50"/>
      <c r="AE27" s="50"/>
      <c r="AF27" s="50" t="s">
        <v>75</v>
      </c>
      <c r="AG27" s="50"/>
      <c r="AH27" s="50"/>
      <c r="AI27" s="50"/>
      <c r="AJ27" s="50"/>
      <c r="AK27" s="50"/>
      <c r="AL27" s="50"/>
      <c r="AM27" s="50" t="s">
        <v>76</v>
      </c>
      <c r="AN27" s="50"/>
      <c r="AO27" s="50"/>
      <c r="AP27" s="50"/>
      <c r="AQ27" s="50"/>
      <c r="AR27" s="50"/>
      <c r="AS27" s="50"/>
      <c r="AT27" s="50" t="s">
        <v>77</v>
      </c>
      <c r="AU27" s="50"/>
      <c r="AV27" s="50"/>
      <c r="AW27" s="50"/>
      <c r="AX27" s="50"/>
      <c r="AY27" s="50"/>
      <c r="AZ27" s="50"/>
      <c r="BA27" s="50" t="s">
        <v>78</v>
      </c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7" t="s">
        <v>79</v>
      </c>
      <c r="BP27" s="58"/>
      <c r="BQ27" s="58"/>
      <c r="BR27" s="58"/>
      <c r="BS27" s="58"/>
      <c r="BT27" s="58"/>
      <c r="BU27" s="58"/>
      <c r="BV27" s="58"/>
      <c r="BW27" s="58"/>
      <c r="BX27" s="58"/>
      <c r="BY27" s="85"/>
      <c r="BZ27" s="187">
        <v>15.5</v>
      </c>
      <c r="CA27" s="188"/>
      <c r="CB27" s="188"/>
      <c r="CC27" s="195"/>
      <c r="CD27" s="187" t="s">
        <v>80</v>
      </c>
      <c r="CE27" s="188"/>
      <c r="CF27" s="195"/>
      <c r="CG27" s="86" t="s">
        <v>81</v>
      </c>
      <c r="CH27" s="58"/>
      <c r="CI27" s="58"/>
      <c r="CJ27" s="191"/>
      <c r="CK27" s="204"/>
    </row>
    <row r="28" s="20" customFormat="1" customHeight="1" spans="1:89">
      <c r="A28" s="42"/>
      <c r="B28" s="48"/>
      <c r="C28" s="44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55"/>
      <c r="BP28" s="35"/>
      <c r="BQ28" s="35"/>
      <c r="BR28" s="35"/>
      <c r="BS28" s="35"/>
      <c r="BT28" s="35"/>
      <c r="BU28" s="35"/>
      <c r="BV28" s="35"/>
      <c r="BW28" s="35"/>
      <c r="BX28" s="35"/>
      <c r="BY28" s="49"/>
      <c r="BZ28" s="128"/>
      <c r="CA28" s="129"/>
      <c r="CB28" s="129"/>
      <c r="CC28" s="196"/>
      <c r="CD28" s="128"/>
      <c r="CE28" s="129"/>
      <c r="CF28" s="196"/>
      <c r="CG28" s="34"/>
      <c r="CH28" s="35"/>
      <c r="CI28" s="35"/>
      <c r="CJ28" s="194"/>
      <c r="CK28" s="204"/>
    </row>
    <row r="29" s="20" customFormat="1" customHeight="1" spans="1:88">
      <c r="A29" s="42"/>
      <c r="B29" s="48"/>
      <c r="C29" s="44" t="s">
        <v>66</v>
      </c>
      <c r="D29" s="31"/>
      <c r="E29" s="31"/>
      <c r="F29" s="31"/>
      <c r="G29" s="31"/>
      <c r="H29" s="31"/>
      <c r="I29" s="31"/>
      <c r="J29" s="31"/>
      <c r="K29" s="75"/>
      <c r="L29" s="76"/>
      <c r="M29" s="76"/>
      <c r="N29" s="77"/>
      <c r="O29" s="77"/>
      <c r="P29" s="77"/>
      <c r="Q29" s="93"/>
      <c r="R29" s="75"/>
      <c r="S29" s="76"/>
      <c r="T29" s="76"/>
      <c r="U29" s="77"/>
      <c r="V29" s="77"/>
      <c r="W29" s="77"/>
      <c r="X29" s="93"/>
      <c r="Y29" s="95">
        <v>160</v>
      </c>
      <c r="Z29" s="96"/>
      <c r="AA29" s="96"/>
      <c r="AB29" s="97" t="s">
        <v>37</v>
      </c>
      <c r="AC29" s="97"/>
      <c r="AD29" s="97"/>
      <c r="AE29" s="98"/>
      <c r="AF29" s="75">
        <v>220</v>
      </c>
      <c r="AG29" s="76"/>
      <c r="AH29" s="76"/>
      <c r="AI29" s="77" t="s">
        <v>37</v>
      </c>
      <c r="AJ29" s="77"/>
      <c r="AK29" s="77"/>
      <c r="AL29" s="93"/>
      <c r="AM29" s="75">
        <v>250</v>
      </c>
      <c r="AN29" s="76"/>
      <c r="AO29" s="76"/>
      <c r="AP29" s="77" t="s">
        <v>37</v>
      </c>
      <c r="AQ29" s="77"/>
      <c r="AR29" s="77"/>
      <c r="AS29" s="93"/>
      <c r="AT29" s="75">
        <v>315</v>
      </c>
      <c r="AU29" s="76"/>
      <c r="AV29" s="76"/>
      <c r="AW29" s="77" t="s">
        <v>37</v>
      </c>
      <c r="AX29" s="77"/>
      <c r="AY29" s="77"/>
      <c r="AZ29" s="93"/>
      <c r="BA29" s="95">
        <v>340</v>
      </c>
      <c r="BB29" s="96"/>
      <c r="BC29" s="96"/>
      <c r="BD29" s="97" t="s">
        <v>37</v>
      </c>
      <c r="BE29" s="97"/>
      <c r="BF29" s="97"/>
      <c r="BG29" s="98"/>
      <c r="BH29" s="75"/>
      <c r="BI29" s="76"/>
      <c r="BJ29" s="76"/>
      <c r="BK29" s="77"/>
      <c r="BL29" s="77"/>
      <c r="BM29" s="77"/>
      <c r="BN29" s="93"/>
      <c r="BO29" s="56" t="s">
        <v>82</v>
      </c>
      <c r="BP29" s="33"/>
      <c r="BQ29" s="33"/>
      <c r="BR29" s="33"/>
      <c r="BS29" s="33"/>
      <c r="BT29" s="33"/>
      <c r="BU29" s="33"/>
      <c r="BV29" s="33"/>
      <c r="BW29" s="33"/>
      <c r="BX29" s="33"/>
      <c r="BY29" s="51"/>
      <c r="BZ29" s="126">
        <v>15</v>
      </c>
      <c r="CA29" s="127"/>
      <c r="CB29" s="127"/>
      <c r="CC29" s="197"/>
      <c r="CD29" s="126" t="s">
        <v>80</v>
      </c>
      <c r="CE29" s="127"/>
      <c r="CF29" s="197"/>
      <c r="CG29" s="32" t="s">
        <v>81</v>
      </c>
      <c r="CH29" s="33"/>
      <c r="CI29" s="33"/>
      <c r="CJ29" s="192"/>
    </row>
    <row r="30" s="20" customFormat="1" customHeight="1" spans="1:88">
      <c r="A30" s="42"/>
      <c r="B30" s="48"/>
      <c r="C30" s="44"/>
      <c r="D30" s="31"/>
      <c r="E30" s="31"/>
      <c r="F30" s="31"/>
      <c r="G30" s="31"/>
      <c r="H30" s="31"/>
      <c r="I30" s="31"/>
      <c r="J30" s="31"/>
      <c r="K30" s="78"/>
      <c r="L30" s="79"/>
      <c r="M30" s="79"/>
      <c r="N30" s="80"/>
      <c r="O30" s="80"/>
      <c r="P30" s="80"/>
      <c r="Q30" s="94"/>
      <c r="R30" s="78"/>
      <c r="S30" s="79"/>
      <c r="T30" s="79"/>
      <c r="U30" s="80"/>
      <c r="V30" s="80"/>
      <c r="W30" s="80"/>
      <c r="X30" s="94"/>
      <c r="Y30" s="110"/>
      <c r="Z30" s="111"/>
      <c r="AA30" s="111"/>
      <c r="AB30" s="112"/>
      <c r="AC30" s="112"/>
      <c r="AD30" s="112"/>
      <c r="AE30" s="113"/>
      <c r="AF30" s="78"/>
      <c r="AG30" s="79"/>
      <c r="AH30" s="79"/>
      <c r="AI30" s="80"/>
      <c r="AJ30" s="80"/>
      <c r="AK30" s="80"/>
      <c r="AL30" s="94"/>
      <c r="AM30" s="78"/>
      <c r="AN30" s="79"/>
      <c r="AO30" s="79"/>
      <c r="AP30" s="80"/>
      <c r="AQ30" s="80"/>
      <c r="AR30" s="80"/>
      <c r="AS30" s="94"/>
      <c r="AT30" s="78"/>
      <c r="AU30" s="79"/>
      <c r="AV30" s="79"/>
      <c r="AW30" s="80"/>
      <c r="AX30" s="80"/>
      <c r="AY30" s="80"/>
      <c r="AZ30" s="94"/>
      <c r="BA30" s="110"/>
      <c r="BB30" s="111"/>
      <c r="BC30" s="111"/>
      <c r="BD30" s="112"/>
      <c r="BE30" s="112"/>
      <c r="BF30" s="112"/>
      <c r="BG30" s="113"/>
      <c r="BH30" s="78"/>
      <c r="BI30" s="79"/>
      <c r="BJ30" s="79"/>
      <c r="BK30" s="80"/>
      <c r="BL30" s="80"/>
      <c r="BM30" s="80"/>
      <c r="BN30" s="94"/>
      <c r="BO30" s="55"/>
      <c r="BP30" s="35"/>
      <c r="BQ30" s="35"/>
      <c r="BR30" s="35"/>
      <c r="BS30" s="35"/>
      <c r="BT30" s="35"/>
      <c r="BU30" s="35"/>
      <c r="BV30" s="35"/>
      <c r="BW30" s="35"/>
      <c r="BX30" s="35"/>
      <c r="BY30" s="49"/>
      <c r="BZ30" s="128"/>
      <c r="CA30" s="129"/>
      <c r="CB30" s="129"/>
      <c r="CC30" s="196"/>
      <c r="CD30" s="128"/>
      <c r="CE30" s="129"/>
      <c r="CF30" s="196"/>
      <c r="CG30" s="34"/>
      <c r="CH30" s="35"/>
      <c r="CI30" s="35"/>
      <c r="CJ30" s="194"/>
    </row>
    <row r="31" s="20" customFormat="1" customHeight="1" spans="1:88">
      <c r="A31" s="42"/>
      <c r="B31" s="48"/>
      <c r="C31" s="44" t="s">
        <v>83</v>
      </c>
      <c r="D31" s="31"/>
      <c r="E31" s="31"/>
      <c r="F31" s="31"/>
      <c r="G31" s="31"/>
      <c r="H31" s="31"/>
      <c r="I31" s="31"/>
      <c r="J31" s="31"/>
      <c r="K31" s="75">
        <v>65</v>
      </c>
      <c r="L31" s="76"/>
      <c r="M31" s="76"/>
      <c r="N31" s="77" t="s">
        <v>37</v>
      </c>
      <c r="O31" s="77"/>
      <c r="P31" s="77"/>
      <c r="Q31" s="93"/>
      <c r="R31" s="75"/>
      <c r="S31" s="76"/>
      <c r="T31" s="76"/>
      <c r="U31" s="77"/>
      <c r="V31" s="77"/>
      <c r="W31" s="77"/>
      <c r="X31" s="93"/>
      <c r="Y31" s="95">
        <v>2.5</v>
      </c>
      <c r="Z31" s="96"/>
      <c r="AA31" s="96"/>
      <c r="AB31" s="97" t="s">
        <v>84</v>
      </c>
      <c r="AC31" s="97"/>
      <c r="AD31" s="97"/>
      <c r="AE31" s="98"/>
      <c r="AF31" s="75">
        <v>5.06</v>
      </c>
      <c r="AG31" s="76"/>
      <c r="AH31" s="76"/>
      <c r="AI31" s="77" t="s">
        <v>85</v>
      </c>
      <c r="AJ31" s="77"/>
      <c r="AK31" s="77"/>
      <c r="AL31" s="93"/>
      <c r="AM31" s="75">
        <v>4.04</v>
      </c>
      <c r="AN31" s="76"/>
      <c r="AO31" s="76"/>
      <c r="AP31" s="77" t="s">
        <v>84</v>
      </c>
      <c r="AQ31" s="77"/>
      <c r="AR31" s="77"/>
      <c r="AS31" s="93"/>
      <c r="AT31" s="75" t="s">
        <v>86</v>
      </c>
      <c r="AU31" s="76"/>
      <c r="AV31" s="76"/>
      <c r="AW31" s="77"/>
      <c r="AX31" s="77"/>
      <c r="AY31" s="77"/>
      <c r="AZ31" s="93"/>
      <c r="BA31" s="75"/>
      <c r="BB31" s="76"/>
      <c r="BC31" s="76"/>
      <c r="BD31" s="77"/>
      <c r="BE31" s="77"/>
      <c r="BF31" s="77"/>
      <c r="BG31" s="93"/>
      <c r="BH31" s="75"/>
      <c r="BI31" s="76"/>
      <c r="BJ31" s="76"/>
      <c r="BK31" s="77"/>
      <c r="BL31" s="77"/>
      <c r="BM31" s="77"/>
      <c r="BN31" s="93"/>
      <c r="BO31" s="56" t="s">
        <v>87</v>
      </c>
      <c r="BP31" s="33"/>
      <c r="BQ31" s="33"/>
      <c r="BR31" s="33"/>
      <c r="BS31" s="33"/>
      <c r="BT31" s="33"/>
      <c r="BU31" s="33"/>
      <c r="BV31" s="33"/>
      <c r="BW31" s="33"/>
      <c r="BX31" s="33"/>
      <c r="BY31" s="51"/>
      <c r="BZ31" s="126">
        <v>37</v>
      </c>
      <c r="CA31" s="127"/>
      <c r="CB31" s="127"/>
      <c r="CC31" s="197"/>
      <c r="CD31" s="126" t="s">
        <v>88</v>
      </c>
      <c r="CE31" s="127"/>
      <c r="CF31" s="197"/>
      <c r="CG31" s="32" t="s">
        <v>81</v>
      </c>
      <c r="CH31" s="33"/>
      <c r="CI31" s="33"/>
      <c r="CJ31" s="192"/>
    </row>
    <row r="32" s="20" customFormat="1" customHeight="1" spans="1:88">
      <c r="A32" s="42"/>
      <c r="B32" s="48"/>
      <c r="C32" s="44"/>
      <c r="D32" s="31"/>
      <c r="E32" s="31"/>
      <c r="F32" s="31"/>
      <c r="G32" s="31"/>
      <c r="H32" s="31"/>
      <c r="I32" s="31"/>
      <c r="J32" s="31"/>
      <c r="K32" s="78"/>
      <c r="L32" s="79"/>
      <c r="M32" s="79"/>
      <c r="N32" s="80"/>
      <c r="O32" s="80"/>
      <c r="P32" s="80"/>
      <c r="Q32" s="94"/>
      <c r="R32" s="78"/>
      <c r="S32" s="79"/>
      <c r="T32" s="79"/>
      <c r="U32" s="80"/>
      <c r="V32" s="80"/>
      <c r="W32" s="80"/>
      <c r="X32" s="94"/>
      <c r="Y32" s="110"/>
      <c r="Z32" s="111"/>
      <c r="AA32" s="111"/>
      <c r="AB32" s="112"/>
      <c r="AC32" s="112"/>
      <c r="AD32" s="112"/>
      <c r="AE32" s="113"/>
      <c r="AF32" s="78"/>
      <c r="AG32" s="79"/>
      <c r="AH32" s="79"/>
      <c r="AI32" s="80"/>
      <c r="AJ32" s="80"/>
      <c r="AK32" s="80"/>
      <c r="AL32" s="94"/>
      <c r="AM32" s="78"/>
      <c r="AN32" s="79"/>
      <c r="AO32" s="79"/>
      <c r="AP32" s="80"/>
      <c r="AQ32" s="80"/>
      <c r="AR32" s="80"/>
      <c r="AS32" s="94"/>
      <c r="AT32" s="78"/>
      <c r="AU32" s="79"/>
      <c r="AV32" s="79"/>
      <c r="AW32" s="80"/>
      <c r="AX32" s="80"/>
      <c r="AY32" s="80"/>
      <c r="AZ32" s="94"/>
      <c r="BA32" s="78"/>
      <c r="BB32" s="79"/>
      <c r="BC32" s="79"/>
      <c r="BD32" s="80"/>
      <c r="BE32" s="80"/>
      <c r="BF32" s="80"/>
      <c r="BG32" s="94"/>
      <c r="BH32" s="78"/>
      <c r="BI32" s="79"/>
      <c r="BJ32" s="79"/>
      <c r="BK32" s="80"/>
      <c r="BL32" s="80"/>
      <c r="BM32" s="80"/>
      <c r="BN32" s="94"/>
      <c r="BO32" s="55"/>
      <c r="BP32" s="35"/>
      <c r="BQ32" s="35"/>
      <c r="BR32" s="35"/>
      <c r="BS32" s="35"/>
      <c r="BT32" s="35"/>
      <c r="BU32" s="35"/>
      <c r="BV32" s="35"/>
      <c r="BW32" s="35"/>
      <c r="BX32" s="35"/>
      <c r="BY32" s="49"/>
      <c r="BZ32" s="128"/>
      <c r="CA32" s="129"/>
      <c r="CB32" s="129"/>
      <c r="CC32" s="196"/>
      <c r="CD32" s="128"/>
      <c r="CE32" s="129"/>
      <c r="CF32" s="196"/>
      <c r="CG32" s="34"/>
      <c r="CH32" s="35"/>
      <c r="CI32" s="35"/>
      <c r="CJ32" s="194"/>
    </row>
    <row r="33" s="20" customFormat="1" customHeight="1" spans="1:88">
      <c r="A33" s="42"/>
      <c r="B33" s="48"/>
      <c r="C33" s="44" t="s">
        <v>89</v>
      </c>
      <c r="D33" s="31"/>
      <c r="E33" s="31"/>
      <c r="F33" s="31"/>
      <c r="G33" s="31"/>
      <c r="H33" s="31"/>
      <c r="I33" s="31"/>
      <c r="J33" s="31"/>
      <c r="K33" s="75">
        <v>0.18</v>
      </c>
      <c r="L33" s="76"/>
      <c r="M33" s="76"/>
      <c r="N33" s="77" t="s">
        <v>68</v>
      </c>
      <c r="O33" s="77"/>
      <c r="P33" s="77"/>
      <c r="Q33" s="93"/>
      <c r="R33" s="95"/>
      <c r="S33" s="96"/>
      <c r="T33" s="96"/>
      <c r="U33" s="97"/>
      <c r="V33" s="97"/>
      <c r="W33" s="97"/>
      <c r="X33" s="98"/>
      <c r="Y33" s="114">
        <v>0.25</v>
      </c>
      <c r="Z33" s="97"/>
      <c r="AA33" s="97"/>
      <c r="AB33" s="97" t="s">
        <v>68</v>
      </c>
      <c r="AC33" s="97"/>
      <c r="AD33" s="97"/>
      <c r="AE33" s="98"/>
      <c r="AF33" s="115">
        <v>2.6</v>
      </c>
      <c r="AG33" s="76"/>
      <c r="AH33" s="76"/>
      <c r="AI33" s="77" t="s">
        <v>90</v>
      </c>
      <c r="AJ33" s="77"/>
      <c r="AK33" s="77"/>
      <c r="AL33" s="93"/>
      <c r="AM33" s="75">
        <v>40</v>
      </c>
      <c r="AN33" s="76"/>
      <c r="AO33" s="76"/>
      <c r="AP33" s="77" t="s">
        <v>91</v>
      </c>
      <c r="AQ33" s="77"/>
      <c r="AR33" s="77"/>
      <c r="AS33" s="93"/>
      <c r="AT33" s="32" t="s">
        <v>92</v>
      </c>
      <c r="AU33" s="33"/>
      <c r="AV33" s="33"/>
      <c r="AW33" s="33"/>
      <c r="AX33" s="33"/>
      <c r="AY33" s="33"/>
      <c r="AZ33" s="51"/>
      <c r="BA33" s="75"/>
      <c r="BB33" s="76"/>
      <c r="BC33" s="76"/>
      <c r="BD33" s="77"/>
      <c r="BE33" s="77"/>
      <c r="BF33" s="77"/>
      <c r="BG33" s="93"/>
      <c r="BH33" s="75"/>
      <c r="BI33" s="76"/>
      <c r="BJ33" s="76"/>
      <c r="BK33" s="77"/>
      <c r="BL33" s="77"/>
      <c r="BM33" s="77"/>
      <c r="BN33" s="93"/>
      <c r="BO33" s="56" t="s">
        <v>93</v>
      </c>
      <c r="BP33" s="33"/>
      <c r="BQ33" s="33"/>
      <c r="BR33" s="33"/>
      <c r="BS33" s="33"/>
      <c r="BT33" s="33"/>
      <c r="BU33" s="33"/>
      <c r="BV33" s="33"/>
      <c r="BW33" s="33"/>
      <c r="BX33" s="33"/>
      <c r="BY33" s="51"/>
      <c r="BZ33" s="126">
        <v>40</v>
      </c>
      <c r="CA33" s="127"/>
      <c r="CB33" s="127"/>
      <c r="CC33" s="197"/>
      <c r="CD33" s="126" t="s">
        <v>37</v>
      </c>
      <c r="CE33" s="127"/>
      <c r="CF33" s="197"/>
      <c r="CG33" s="32" t="s">
        <v>94</v>
      </c>
      <c r="CH33" s="33"/>
      <c r="CI33" s="33"/>
      <c r="CJ33" s="192"/>
    </row>
    <row r="34" s="20" customFormat="1" customHeight="1" spans="1:88">
      <c r="A34" s="42"/>
      <c r="B34" s="48"/>
      <c r="C34" s="51"/>
      <c r="D34" s="52"/>
      <c r="E34" s="52"/>
      <c r="F34" s="52"/>
      <c r="G34" s="52"/>
      <c r="H34" s="52"/>
      <c r="I34" s="52"/>
      <c r="J34" s="52"/>
      <c r="K34" s="81"/>
      <c r="L34" s="82"/>
      <c r="M34" s="82"/>
      <c r="N34" s="83"/>
      <c r="O34" s="83"/>
      <c r="P34" s="83"/>
      <c r="Q34" s="99"/>
      <c r="R34" s="100"/>
      <c r="S34" s="101"/>
      <c r="T34" s="101"/>
      <c r="U34" s="102"/>
      <c r="V34" s="102"/>
      <c r="W34" s="102"/>
      <c r="X34" s="103"/>
      <c r="Y34" s="116"/>
      <c r="Z34" s="102"/>
      <c r="AA34" s="102"/>
      <c r="AB34" s="102"/>
      <c r="AC34" s="102"/>
      <c r="AD34" s="102"/>
      <c r="AE34" s="103"/>
      <c r="AF34" s="81"/>
      <c r="AG34" s="82"/>
      <c r="AH34" s="82"/>
      <c r="AI34" s="83"/>
      <c r="AJ34" s="83"/>
      <c r="AK34" s="83"/>
      <c r="AL34" s="99"/>
      <c r="AM34" s="81"/>
      <c r="AN34" s="82"/>
      <c r="AO34" s="82"/>
      <c r="AP34" s="83"/>
      <c r="AQ34" s="83"/>
      <c r="AR34" s="83"/>
      <c r="AS34" s="99"/>
      <c r="AT34" s="72"/>
      <c r="AU34" s="73"/>
      <c r="AV34" s="73"/>
      <c r="AW34" s="73"/>
      <c r="AX34" s="73"/>
      <c r="AY34" s="73"/>
      <c r="AZ34" s="74"/>
      <c r="BA34" s="81"/>
      <c r="BB34" s="82"/>
      <c r="BC34" s="82"/>
      <c r="BD34" s="83"/>
      <c r="BE34" s="83"/>
      <c r="BF34" s="83"/>
      <c r="BG34" s="99"/>
      <c r="BH34" s="81"/>
      <c r="BI34" s="82"/>
      <c r="BJ34" s="82"/>
      <c r="BK34" s="83"/>
      <c r="BL34" s="83"/>
      <c r="BM34" s="83"/>
      <c r="BN34" s="99"/>
      <c r="BO34" s="177"/>
      <c r="BP34" s="73"/>
      <c r="BQ34" s="73"/>
      <c r="BR34" s="73"/>
      <c r="BS34" s="73"/>
      <c r="BT34" s="73"/>
      <c r="BU34" s="73"/>
      <c r="BV34" s="73"/>
      <c r="BW34" s="73"/>
      <c r="BX34" s="73"/>
      <c r="BY34" s="74"/>
      <c r="BZ34" s="130"/>
      <c r="CA34" s="131"/>
      <c r="CB34" s="131"/>
      <c r="CC34" s="198"/>
      <c r="CD34" s="130"/>
      <c r="CE34" s="131"/>
      <c r="CF34" s="198"/>
      <c r="CG34" s="72"/>
      <c r="CH34" s="73"/>
      <c r="CI34" s="73"/>
      <c r="CJ34" s="193"/>
    </row>
    <row r="35" s="20" customFormat="1" customHeight="1" spans="1:88">
      <c r="A35" s="42"/>
      <c r="B35" s="48"/>
      <c r="C35" s="53" t="s">
        <v>95</v>
      </c>
      <c r="D35" s="54"/>
      <c r="E35" s="54"/>
      <c r="F35" s="54"/>
      <c r="G35" s="54"/>
      <c r="H35" s="54"/>
      <c r="I35" s="54"/>
      <c r="J35" s="54"/>
      <c r="K35" s="54"/>
      <c r="L35" s="54"/>
      <c r="M35" s="84"/>
      <c r="N35" s="71">
        <v>3</v>
      </c>
      <c r="O35" s="54"/>
      <c r="P35" s="54"/>
      <c r="Q35" s="84"/>
      <c r="R35" s="71" t="s">
        <v>80</v>
      </c>
      <c r="S35" s="54"/>
      <c r="T35" s="84"/>
      <c r="U35" s="41" t="s">
        <v>96</v>
      </c>
      <c r="V35" s="41"/>
      <c r="W35" s="41"/>
      <c r="X35" s="104"/>
      <c r="Y35" s="61" t="s">
        <v>97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119">
        <v>4</v>
      </c>
      <c r="AK35" s="119"/>
      <c r="AL35" s="119"/>
      <c r="AM35" s="119"/>
      <c r="AN35" s="119" t="s">
        <v>80</v>
      </c>
      <c r="AO35" s="119"/>
      <c r="AP35" s="119"/>
      <c r="AQ35" s="41" t="s">
        <v>96</v>
      </c>
      <c r="AR35" s="41"/>
      <c r="AS35" s="41"/>
      <c r="AT35" s="104"/>
      <c r="AU35" s="61" t="s">
        <v>98</v>
      </c>
      <c r="AV35" s="41"/>
      <c r="AW35" s="41"/>
      <c r="AX35" s="41"/>
      <c r="AY35" s="41"/>
      <c r="AZ35" s="41"/>
      <c r="BA35" s="41"/>
      <c r="BB35" s="41"/>
      <c r="BC35" s="41"/>
      <c r="BD35" s="41" t="s">
        <v>99</v>
      </c>
      <c r="BE35" s="41"/>
      <c r="BF35" s="41"/>
      <c r="BG35" s="41"/>
      <c r="BH35" s="41">
        <v>8</v>
      </c>
      <c r="BI35" s="41"/>
      <c r="BJ35" s="41"/>
      <c r="BK35" s="41" t="s">
        <v>100</v>
      </c>
      <c r="BL35" s="41"/>
      <c r="BM35" s="41"/>
      <c r="BN35" s="104"/>
      <c r="BO35" s="6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104"/>
    </row>
    <row r="36" s="20" customFormat="1" customHeight="1" spans="1:88">
      <c r="A36" s="42"/>
      <c r="B36" s="48"/>
      <c r="C36" s="55"/>
      <c r="D36" s="35"/>
      <c r="E36" s="35"/>
      <c r="F36" s="35"/>
      <c r="G36" s="35"/>
      <c r="H36" s="35"/>
      <c r="I36" s="35"/>
      <c r="J36" s="35"/>
      <c r="K36" s="35"/>
      <c r="L36" s="35"/>
      <c r="M36" s="49"/>
      <c r="N36" s="34"/>
      <c r="O36" s="35"/>
      <c r="P36" s="35"/>
      <c r="Q36" s="49"/>
      <c r="R36" s="34"/>
      <c r="S36" s="35"/>
      <c r="T36" s="49"/>
      <c r="U36" s="31"/>
      <c r="V36" s="31"/>
      <c r="W36" s="31"/>
      <c r="X36" s="105"/>
      <c r="Y36" s="30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120"/>
      <c r="AK36" s="120"/>
      <c r="AL36" s="120"/>
      <c r="AM36" s="120"/>
      <c r="AN36" s="120"/>
      <c r="AO36" s="120"/>
      <c r="AP36" s="120"/>
      <c r="AQ36" s="31"/>
      <c r="AR36" s="31"/>
      <c r="AS36" s="31"/>
      <c r="AT36" s="105"/>
      <c r="AU36" s="30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105"/>
      <c r="BO36" s="30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105"/>
    </row>
    <row r="37" s="20" customFormat="1" customHeight="1" spans="1:88">
      <c r="A37" s="42"/>
      <c r="B37" s="48"/>
      <c r="C37" s="56" t="s">
        <v>101</v>
      </c>
      <c r="D37" s="33"/>
      <c r="E37" s="33"/>
      <c r="F37" s="33"/>
      <c r="G37" s="33"/>
      <c r="H37" s="33"/>
      <c r="I37" s="33"/>
      <c r="J37" s="33"/>
      <c r="K37" s="33"/>
      <c r="L37" s="33"/>
      <c r="M37" s="51"/>
      <c r="N37" s="32">
        <v>3</v>
      </c>
      <c r="O37" s="33"/>
      <c r="P37" s="33"/>
      <c r="Q37" s="51"/>
      <c r="R37" s="32" t="s">
        <v>80</v>
      </c>
      <c r="S37" s="33"/>
      <c r="T37" s="51"/>
      <c r="U37" s="31" t="s">
        <v>96</v>
      </c>
      <c r="V37" s="31"/>
      <c r="W37" s="31"/>
      <c r="X37" s="105"/>
      <c r="Y37" s="30" t="s">
        <v>102</v>
      </c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120">
        <v>5</v>
      </c>
      <c r="AK37" s="120"/>
      <c r="AL37" s="120"/>
      <c r="AM37" s="120"/>
      <c r="AN37" s="120" t="s">
        <v>80</v>
      </c>
      <c r="AO37" s="120"/>
      <c r="AP37" s="120"/>
      <c r="AQ37" s="31" t="s">
        <v>96</v>
      </c>
      <c r="AR37" s="31"/>
      <c r="AS37" s="31"/>
      <c r="AT37" s="105"/>
      <c r="AU37" s="30" t="s">
        <v>103</v>
      </c>
      <c r="AV37" s="31"/>
      <c r="AW37" s="31"/>
      <c r="AX37" s="31"/>
      <c r="AY37" s="31"/>
      <c r="AZ37" s="31"/>
      <c r="BA37" s="31"/>
      <c r="BB37" s="31"/>
      <c r="BC37" s="31"/>
      <c r="BD37" s="31">
        <v>7.2</v>
      </c>
      <c r="BE37" s="31"/>
      <c r="BF37" s="31"/>
      <c r="BG37" s="31"/>
      <c r="BH37" s="31" t="s">
        <v>88</v>
      </c>
      <c r="BI37" s="31"/>
      <c r="BJ37" s="31"/>
      <c r="BK37" s="31" t="s">
        <v>100</v>
      </c>
      <c r="BL37" s="31"/>
      <c r="BM37" s="31"/>
      <c r="BN37" s="105"/>
      <c r="BO37" s="30" t="s">
        <v>104</v>
      </c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>
        <v>45</v>
      </c>
      <c r="CA37" s="31"/>
      <c r="CB37" s="31"/>
      <c r="CC37" s="31"/>
      <c r="CD37" s="31" t="s">
        <v>105</v>
      </c>
      <c r="CE37" s="31"/>
      <c r="CF37" s="31"/>
      <c r="CG37" s="31" t="s">
        <v>106</v>
      </c>
      <c r="CH37" s="31"/>
      <c r="CI37" s="31"/>
      <c r="CJ37" s="105"/>
    </row>
    <row r="38" s="20" customFormat="1" customHeight="1" spans="1:88">
      <c r="A38" s="42"/>
      <c r="B38" s="48"/>
      <c r="C38" s="55"/>
      <c r="D38" s="35"/>
      <c r="E38" s="35"/>
      <c r="F38" s="35"/>
      <c r="G38" s="35"/>
      <c r="H38" s="35"/>
      <c r="I38" s="35"/>
      <c r="J38" s="35"/>
      <c r="K38" s="35"/>
      <c r="L38" s="35"/>
      <c r="M38" s="49"/>
      <c r="N38" s="34"/>
      <c r="O38" s="35"/>
      <c r="P38" s="35"/>
      <c r="Q38" s="49"/>
      <c r="R38" s="34"/>
      <c r="S38" s="35"/>
      <c r="T38" s="49"/>
      <c r="U38" s="31"/>
      <c r="V38" s="31"/>
      <c r="W38" s="31"/>
      <c r="X38" s="105"/>
      <c r="Y38" s="30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120"/>
      <c r="AK38" s="120"/>
      <c r="AL38" s="120"/>
      <c r="AM38" s="120"/>
      <c r="AN38" s="120"/>
      <c r="AO38" s="120"/>
      <c r="AP38" s="120"/>
      <c r="AQ38" s="31"/>
      <c r="AR38" s="31"/>
      <c r="AS38" s="31"/>
      <c r="AT38" s="105"/>
      <c r="AU38" s="30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105"/>
      <c r="BO38" s="117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106"/>
    </row>
    <row r="39" s="20" customFormat="1" customHeight="1" spans="1:88">
      <c r="A39" s="42"/>
      <c r="B39" s="48"/>
      <c r="C39" s="56" t="s">
        <v>107</v>
      </c>
      <c r="D39" s="33"/>
      <c r="E39" s="33"/>
      <c r="F39" s="33"/>
      <c r="G39" s="33"/>
      <c r="H39" s="33"/>
      <c r="I39" s="33"/>
      <c r="J39" s="33"/>
      <c r="K39" s="33"/>
      <c r="L39" s="33"/>
      <c r="M39" s="51"/>
      <c r="N39" s="32">
        <v>2.5</v>
      </c>
      <c r="O39" s="33"/>
      <c r="P39" s="33"/>
      <c r="Q39" s="51"/>
      <c r="R39" s="32" t="s">
        <v>80</v>
      </c>
      <c r="S39" s="33"/>
      <c r="T39" s="51"/>
      <c r="U39" s="31" t="s">
        <v>96</v>
      </c>
      <c r="V39" s="31"/>
      <c r="W39" s="31"/>
      <c r="X39" s="105"/>
      <c r="Y39" s="30" t="s">
        <v>108</v>
      </c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>
        <v>1055</v>
      </c>
      <c r="AK39" s="31"/>
      <c r="AL39" s="31"/>
      <c r="AM39" s="31"/>
      <c r="AN39" s="31" t="s">
        <v>105</v>
      </c>
      <c r="AO39" s="31"/>
      <c r="AP39" s="31"/>
      <c r="AQ39" s="31" t="s">
        <v>106</v>
      </c>
      <c r="AR39" s="31"/>
      <c r="AS39" s="31"/>
      <c r="AT39" s="105"/>
      <c r="AU39" s="30" t="s">
        <v>109</v>
      </c>
      <c r="AV39" s="31"/>
      <c r="AW39" s="31"/>
      <c r="AX39" s="31"/>
      <c r="AY39" s="31"/>
      <c r="AZ39" s="31"/>
      <c r="BA39" s="31"/>
      <c r="BB39" s="31"/>
      <c r="BC39" s="31"/>
      <c r="BD39" s="31">
        <v>18</v>
      </c>
      <c r="BE39" s="31"/>
      <c r="BF39" s="31"/>
      <c r="BG39" s="31"/>
      <c r="BH39" s="31" t="s">
        <v>110</v>
      </c>
      <c r="BI39" s="31"/>
      <c r="BJ39" s="31"/>
      <c r="BK39" s="31" t="s">
        <v>96</v>
      </c>
      <c r="BL39" s="31"/>
      <c r="BM39" s="31"/>
      <c r="BN39" s="105"/>
      <c r="BO39" s="30" t="s">
        <v>111</v>
      </c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>
        <v>0</v>
      </c>
      <c r="CA39" s="31"/>
      <c r="CB39" s="31"/>
      <c r="CC39" s="31"/>
      <c r="CD39" s="31" t="s">
        <v>90</v>
      </c>
      <c r="CE39" s="31"/>
      <c r="CF39" s="31"/>
      <c r="CG39" s="31" t="s">
        <v>96</v>
      </c>
      <c r="CH39" s="31"/>
      <c r="CI39" s="31"/>
      <c r="CJ39" s="105"/>
    </row>
    <row r="40" s="20" customFormat="1" customHeight="1" spans="1:88">
      <c r="A40" s="42"/>
      <c r="B40" s="48"/>
      <c r="C40" s="55"/>
      <c r="D40" s="35"/>
      <c r="E40" s="35"/>
      <c r="F40" s="35"/>
      <c r="G40" s="35"/>
      <c r="H40" s="35"/>
      <c r="I40" s="35"/>
      <c r="J40" s="35"/>
      <c r="K40" s="35"/>
      <c r="L40" s="35"/>
      <c r="M40" s="49"/>
      <c r="N40" s="34"/>
      <c r="O40" s="35"/>
      <c r="P40" s="35"/>
      <c r="Q40" s="49"/>
      <c r="R40" s="34"/>
      <c r="S40" s="35"/>
      <c r="T40" s="49"/>
      <c r="U40" s="31"/>
      <c r="V40" s="31"/>
      <c r="W40" s="31"/>
      <c r="X40" s="105"/>
      <c r="Y40" s="30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105"/>
      <c r="AU40" s="117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106"/>
      <c r="BO40" s="30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105"/>
    </row>
    <row r="41" s="20" customFormat="1" customHeight="1" spans="1:88">
      <c r="A41" s="42"/>
      <c r="B41" s="48"/>
      <c r="C41" s="56" t="s">
        <v>112</v>
      </c>
      <c r="D41" s="33"/>
      <c r="E41" s="33"/>
      <c r="F41" s="33"/>
      <c r="G41" s="33"/>
      <c r="H41" s="33"/>
      <c r="I41" s="33"/>
      <c r="J41" s="33"/>
      <c r="K41" s="33"/>
      <c r="L41" s="33"/>
      <c r="M41" s="51"/>
      <c r="N41" s="32">
        <v>3.5</v>
      </c>
      <c r="O41" s="33"/>
      <c r="P41" s="33"/>
      <c r="Q41" s="51"/>
      <c r="R41" s="32" t="s">
        <v>88</v>
      </c>
      <c r="S41" s="33"/>
      <c r="T41" s="51"/>
      <c r="U41" s="31" t="s">
        <v>96</v>
      </c>
      <c r="V41" s="31"/>
      <c r="W41" s="31"/>
      <c r="X41" s="105"/>
      <c r="Y41" s="30" t="s">
        <v>113</v>
      </c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>
        <v>3200</v>
      </c>
      <c r="AK41" s="31"/>
      <c r="AL41" s="31"/>
      <c r="AM41" s="31"/>
      <c r="AN41" s="31" t="s">
        <v>37</v>
      </c>
      <c r="AO41" s="31"/>
      <c r="AP41" s="31"/>
      <c r="AQ41" s="31" t="s">
        <v>114</v>
      </c>
      <c r="AR41" s="31"/>
      <c r="AS41" s="31"/>
      <c r="AT41" s="105"/>
      <c r="AU41" s="30" t="s">
        <v>115</v>
      </c>
      <c r="AV41" s="31"/>
      <c r="AW41" s="31"/>
      <c r="AX41" s="31"/>
      <c r="AY41" s="31"/>
      <c r="AZ41" s="31"/>
      <c r="BA41" s="31"/>
      <c r="BB41" s="31"/>
      <c r="BC41" s="31"/>
      <c r="BD41" s="31">
        <v>4</v>
      </c>
      <c r="BE41" s="31"/>
      <c r="BF41" s="31"/>
      <c r="BG41" s="31"/>
      <c r="BH41" s="31" t="s">
        <v>80</v>
      </c>
      <c r="BI41" s="31"/>
      <c r="BJ41" s="31"/>
      <c r="BK41" s="31" t="s">
        <v>96</v>
      </c>
      <c r="BL41" s="31"/>
      <c r="BM41" s="31"/>
      <c r="BN41" s="105"/>
      <c r="BO41" s="30" t="s">
        <v>116</v>
      </c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120">
        <v>6</v>
      </c>
      <c r="CA41" s="120"/>
      <c r="CB41" s="120"/>
      <c r="CC41" s="120"/>
      <c r="CD41" s="120" t="s">
        <v>88</v>
      </c>
      <c r="CE41" s="120"/>
      <c r="CF41" s="120"/>
      <c r="CG41" s="31" t="s">
        <v>96</v>
      </c>
      <c r="CH41" s="31"/>
      <c r="CI41" s="31"/>
      <c r="CJ41" s="105"/>
    </row>
    <row r="42" s="20" customFormat="1" customHeight="1" spans="1:88">
      <c r="A42" s="42"/>
      <c r="B42" s="48"/>
      <c r="C42" s="55"/>
      <c r="D42" s="35"/>
      <c r="E42" s="35"/>
      <c r="F42" s="35"/>
      <c r="G42" s="35"/>
      <c r="H42" s="35"/>
      <c r="I42" s="35"/>
      <c r="J42" s="35"/>
      <c r="K42" s="35"/>
      <c r="L42" s="35"/>
      <c r="M42" s="49"/>
      <c r="N42" s="34"/>
      <c r="O42" s="35"/>
      <c r="P42" s="35"/>
      <c r="Q42" s="49"/>
      <c r="R42" s="34"/>
      <c r="S42" s="35"/>
      <c r="T42" s="49"/>
      <c r="U42" s="52"/>
      <c r="V42" s="52"/>
      <c r="W42" s="52"/>
      <c r="X42" s="106"/>
      <c r="Y42" s="117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106"/>
      <c r="AU42" s="117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106"/>
      <c r="BO42" s="30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120"/>
      <c r="CA42" s="120"/>
      <c r="CB42" s="120"/>
      <c r="CC42" s="120"/>
      <c r="CD42" s="120"/>
      <c r="CE42" s="120"/>
      <c r="CF42" s="120"/>
      <c r="CG42" s="31"/>
      <c r="CH42" s="31"/>
      <c r="CI42" s="31"/>
      <c r="CJ42" s="105"/>
    </row>
    <row r="43" s="20" customFormat="1" customHeight="1" spans="1:88">
      <c r="A43" s="42"/>
      <c r="B43" s="48"/>
      <c r="C43" s="56"/>
      <c r="D43" s="33"/>
      <c r="E43" s="33"/>
      <c r="F43" s="33"/>
      <c r="G43" s="33"/>
      <c r="H43" s="33"/>
      <c r="I43" s="33"/>
      <c r="J43" s="33"/>
      <c r="K43" s="33"/>
      <c r="L43" s="33"/>
      <c r="M43" s="51"/>
      <c r="N43" s="32"/>
      <c r="O43" s="33"/>
      <c r="P43" s="33"/>
      <c r="Q43" s="51"/>
      <c r="R43" s="32"/>
      <c r="S43" s="33"/>
      <c r="T43" s="51"/>
      <c r="U43" s="31"/>
      <c r="V43" s="31"/>
      <c r="W43" s="31"/>
      <c r="X43" s="105"/>
      <c r="Y43" s="30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105"/>
      <c r="AU43" s="30" t="s">
        <v>117</v>
      </c>
      <c r="AV43" s="31"/>
      <c r="AW43" s="31"/>
      <c r="AX43" s="31"/>
      <c r="AY43" s="31"/>
      <c r="AZ43" s="31"/>
      <c r="BA43" s="31"/>
      <c r="BB43" s="31"/>
      <c r="BC43" s="31"/>
      <c r="BD43" s="31">
        <v>0.5</v>
      </c>
      <c r="BE43" s="31"/>
      <c r="BF43" s="31"/>
      <c r="BG43" s="31"/>
      <c r="BH43" s="31" t="s">
        <v>69</v>
      </c>
      <c r="BI43" s="31"/>
      <c r="BJ43" s="31"/>
      <c r="BK43" s="31" t="s">
        <v>96</v>
      </c>
      <c r="BL43" s="31"/>
      <c r="BM43" s="31"/>
      <c r="BN43" s="105"/>
      <c r="BO43" s="30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105"/>
    </row>
    <row r="44" s="20" customFormat="1" customHeight="1" spans="1:88">
      <c r="A44" s="42"/>
      <c r="B44" s="48"/>
      <c r="C44" s="57"/>
      <c r="D44" s="58"/>
      <c r="E44" s="58"/>
      <c r="F44" s="58"/>
      <c r="G44" s="58"/>
      <c r="H44" s="58"/>
      <c r="I44" s="58"/>
      <c r="J44" s="58"/>
      <c r="K44" s="58"/>
      <c r="L44" s="58"/>
      <c r="M44" s="85"/>
      <c r="N44" s="86"/>
      <c r="O44" s="58"/>
      <c r="P44" s="58"/>
      <c r="Q44" s="85"/>
      <c r="R44" s="86"/>
      <c r="S44" s="58"/>
      <c r="T44" s="85"/>
      <c r="U44" s="52"/>
      <c r="V44" s="52"/>
      <c r="W44" s="52"/>
      <c r="X44" s="106"/>
      <c r="Y44" s="117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106"/>
      <c r="AU44" s="117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106"/>
      <c r="BO44" s="117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106"/>
    </row>
    <row r="45" s="20" customFormat="1" customHeight="1" spans="1:88">
      <c r="A45" s="59" t="s">
        <v>118</v>
      </c>
      <c r="B45" s="60"/>
      <c r="C45" s="61" t="s">
        <v>119</v>
      </c>
      <c r="D45" s="41"/>
      <c r="E45" s="41"/>
      <c r="F45" s="41"/>
      <c r="G45" s="41"/>
      <c r="H45" s="41"/>
      <c r="I45" s="41"/>
      <c r="J45" s="41"/>
      <c r="K45" s="87" t="s">
        <v>120</v>
      </c>
      <c r="L45" s="87"/>
      <c r="M45" s="87"/>
      <c r="N45" s="87"/>
      <c r="O45" s="87"/>
      <c r="P45" s="87"/>
      <c r="Q45" s="87" t="s">
        <v>121</v>
      </c>
      <c r="R45" s="87"/>
      <c r="S45" s="87"/>
      <c r="T45" s="87"/>
      <c r="U45" s="87"/>
      <c r="V45" s="87"/>
      <c r="W45" s="87" t="s">
        <v>122</v>
      </c>
      <c r="X45" s="87"/>
      <c r="Y45" s="87"/>
      <c r="Z45" s="87"/>
      <c r="AA45" s="87"/>
      <c r="AB45" s="87"/>
      <c r="AC45" s="87" t="s">
        <v>123</v>
      </c>
      <c r="AD45" s="87"/>
      <c r="AE45" s="87"/>
      <c r="AF45" s="87"/>
      <c r="AG45" s="87"/>
      <c r="AH45" s="87" t="s">
        <v>124</v>
      </c>
      <c r="AI45" s="87"/>
      <c r="AJ45" s="87"/>
      <c r="AK45" s="87"/>
      <c r="AL45" s="87"/>
      <c r="AM45" s="87"/>
      <c r="AN45" s="87" t="s">
        <v>125</v>
      </c>
      <c r="AO45" s="87"/>
      <c r="AP45" s="87"/>
      <c r="AQ45" s="87"/>
      <c r="AR45" s="87"/>
      <c r="AS45" s="132"/>
      <c r="AT45" s="133" t="s">
        <v>126</v>
      </c>
      <c r="AU45" s="134"/>
      <c r="AV45" s="135"/>
      <c r="AW45" s="154" t="s">
        <v>127</v>
      </c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78"/>
      <c r="BP45" s="179" t="s">
        <v>128</v>
      </c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99"/>
    </row>
    <row r="46" s="20" customFormat="1" customHeight="1" spans="1:88">
      <c r="A46" s="62"/>
      <c r="B46" s="63"/>
      <c r="C46" s="30"/>
      <c r="D46" s="31"/>
      <c r="E46" s="31"/>
      <c r="F46" s="31"/>
      <c r="G46" s="31"/>
      <c r="H46" s="31"/>
      <c r="I46" s="31"/>
      <c r="J46" s="31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136"/>
      <c r="AT46" s="137"/>
      <c r="AU46" s="138"/>
      <c r="AV46" s="139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81"/>
      <c r="BP46" s="182"/>
      <c r="BQ46" s="183"/>
      <c r="BR46" s="183"/>
      <c r="BS46" s="183"/>
      <c r="BT46" s="183"/>
      <c r="BU46" s="183"/>
      <c r="BV46" s="183"/>
      <c r="BW46" s="18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200"/>
    </row>
    <row r="47" s="20" customFormat="1" customHeight="1" spans="1:88">
      <c r="A47" s="62"/>
      <c r="B47" s="63"/>
      <c r="C47" s="30" t="s">
        <v>129</v>
      </c>
      <c r="D47" s="31"/>
      <c r="E47" s="31"/>
      <c r="F47" s="31"/>
      <c r="G47" s="31"/>
      <c r="H47" s="31"/>
      <c r="I47" s="31"/>
      <c r="J47" s="31"/>
      <c r="K47" s="89">
        <f>K49+0.1</f>
        <v>0.48</v>
      </c>
      <c r="L47" s="89"/>
      <c r="M47" s="89"/>
      <c r="N47" s="89"/>
      <c r="O47" s="89"/>
      <c r="P47" s="89"/>
      <c r="Q47" s="107">
        <f>Q49+0.5</f>
        <v>6.5</v>
      </c>
      <c r="R47" s="107"/>
      <c r="S47" s="107"/>
      <c r="T47" s="107"/>
      <c r="U47" s="107"/>
      <c r="V47" s="107"/>
      <c r="W47" s="108">
        <f>W49+10</f>
        <v>370</v>
      </c>
      <c r="X47" s="108"/>
      <c r="Y47" s="108"/>
      <c r="Z47" s="108"/>
      <c r="AA47" s="108"/>
      <c r="AB47" s="108"/>
      <c r="AC47" s="108">
        <f>AC49+7</f>
        <v>35</v>
      </c>
      <c r="AD47" s="108"/>
      <c r="AE47" s="108"/>
      <c r="AF47" s="108"/>
      <c r="AG47" s="108"/>
      <c r="AH47" s="108">
        <f>AH49+10</f>
        <v>90</v>
      </c>
      <c r="AI47" s="108"/>
      <c r="AJ47" s="108"/>
      <c r="AK47" s="108"/>
      <c r="AL47" s="108"/>
      <c r="AM47" s="108"/>
      <c r="AN47" s="108">
        <f>AN49+20</f>
        <v>60</v>
      </c>
      <c r="AO47" s="108"/>
      <c r="AP47" s="108"/>
      <c r="AQ47" s="108"/>
      <c r="AR47" s="108"/>
      <c r="AS47" s="140"/>
      <c r="AT47" s="137"/>
      <c r="AU47" s="138"/>
      <c r="AV47" s="139"/>
      <c r="AW47" s="155" t="s">
        <v>130</v>
      </c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81"/>
      <c r="BP47" s="182"/>
      <c r="BQ47" s="183"/>
      <c r="BR47" s="183"/>
      <c r="BS47" s="183"/>
      <c r="BT47" s="183"/>
      <c r="BU47" s="183"/>
      <c r="BV47" s="183"/>
      <c r="BW47" s="18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200"/>
    </row>
    <row r="48" s="20" customFormat="1" customHeight="1" spans="1:88">
      <c r="A48" s="62"/>
      <c r="B48" s="63"/>
      <c r="C48" s="30"/>
      <c r="D48" s="31"/>
      <c r="E48" s="31"/>
      <c r="F48" s="31"/>
      <c r="G48" s="31"/>
      <c r="H48" s="31"/>
      <c r="I48" s="31"/>
      <c r="J48" s="31"/>
      <c r="K48" s="89"/>
      <c r="L48" s="89"/>
      <c r="M48" s="89"/>
      <c r="N48" s="89"/>
      <c r="O48" s="89"/>
      <c r="P48" s="89"/>
      <c r="Q48" s="107"/>
      <c r="R48" s="107"/>
      <c r="S48" s="107"/>
      <c r="T48" s="107"/>
      <c r="U48" s="107"/>
      <c r="V48" s="107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40"/>
      <c r="AT48" s="137"/>
      <c r="AU48" s="138"/>
      <c r="AV48" s="139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81"/>
      <c r="BP48" s="182"/>
      <c r="BQ48" s="183"/>
      <c r="BR48" s="183"/>
      <c r="BS48" s="183"/>
      <c r="BT48" s="183"/>
      <c r="BU48" s="183"/>
      <c r="BV48" s="183"/>
      <c r="BW48" s="183"/>
      <c r="BX48" s="183"/>
      <c r="BY48" s="183"/>
      <c r="BZ48" s="183"/>
      <c r="CA48" s="183"/>
      <c r="CB48" s="183"/>
      <c r="CC48" s="183"/>
      <c r="CD48" s="183"/>
      <c r="CE48" s="183"/>
      <c r="CF48" s="183"/>
      <c r="CG48" s="183"/>
      <c r="CH48" s="183"/>
      <c r="CI48" s="183"/>
      <c r="CJ48" s="200"/>
    </row>
    <row r="49" s="20" customFormat="1" customHeight="1" spans="1:88">
      <c r="A49" s="62"/>
      <c r="B49" s="63"/>
      <c r="C49" s="30" t="s">
        <v>131</v>
      </c>
      <c r="D49" s="31"/>
      <c r="E49" s="31"/>
      <c r="F49" s="31"/>
      <c r="G49" s="31"/>
      <c r="H49" s="31"/>
      <c r="I49" s="31"/>
      <c r="J49" s="31"/>
      <c r="K49" s="89">
        <v>0.38</v>
      </c>
      <c r="L49" s="89"/>
      <c r="M49" s="89"/>
      <c r="N49" s="89"/>
      <c r="O49" s="89"/>
      <c r="P49" s="89"/>
      <c r="Q49" s="107">
        <v>6</v>
      </c>
      <c r="R49" s="107"/>
      <c r="S49" s="107"/>
      <c r="T49" s="107"/>
      <c r="U49" s="107"/>
      <c r="V49" s="107"/>
      <c r="W49" s="108">
        <v>360</v>
      </c>
      <c r="X49" s="108"/>
      <c r="Y49" s="108"/>
      <c r="Z49" s="108"/>
      <c r="AA49" s="108"/>
      <c r="AB49" s="108"/>
      <c r="AC49" s="108">
        <v>28</v>
      </c>
      <c r="AD49" s="108"/>
      <c r="AE49" s="108"/>
      <c r="AF49" s="108"/>
      <c r="AG49" s="108"/>
      <c r="AH49" s="108">
        <v>80</v>
      </c>
      <c r="AI49" s="108"/>
      <c r="AJ49" s="108"/>
      <c r="AK49" s="108"/>
      <c r="AL49" s="108"/>
      <c r="AM49" s="108"/>
      <c r="AN49" s="108">
        <v>40</v>
      </c>
      <c r="AO49" s="108"/>
      <c r="AP49" s="108"/>
      <c r="AQ49" s="108"/>
      <c r="AR49" s="108"/>
      <c r="AS49" s="140"/>
      <c r="AT49" s="137"/>
      <c r="AU49" s="138"/>
      <c r="AV49" s="139"/>
      <c r="AW49" s="155" t="s">
        <v>132</v>
      </c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81"/>
      <c r="BP49" s="182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  <c r="CJ49" s="200"/>
    </row>
    <row r="50" s="20" customFormat="1" customHeight="1" spans="1:88">
      <c r="A50" s="62"/>
      <c r="B50" s="63"/>
      <c r="C50" s="30"/>
      <c r="D50" s="31"/>
      <c r="E50" s="31"/>
      <c r="F50" s="31"/>
      <c r="G50" s="31"/>
      <c r="H50" s="31"/>
      <c r="I50" s="31"/>
      <c r="J50" s="31"/>
      <c r="K50" s="89"/>
      <c r="L50" s="89"/>
      <c r="M50" s="89"/>
      <c r="N50" s="89"/>
      <c r="O50" s="89"/>
      <c r="P50" s="89"/>
      <c r="Q50" s="107"/>
      <c r="R50" s="107"/>
      <c r="S50" s="107"/>
      <c r="T50" s="107"/>
      <c r="U50" s="107"/>
      <c r="V50" s="107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40"/>
      <c r="AT50" s="137"/>
      <c r="AU50" s="138"/>
      <c r="AV50" s="139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81"/>
      <c r="BP50" s="182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200"/>
    </row>
    <row r="51" s="20" customFormat="1" customHeight="1" spans="1:88">
      <c r="A51" s="62"/>
      <c r="B51" s="63"/>
      <c r="C51" s="30" t="s">
        <v>133</v>
      </c>
      <c r="D51" s="31"/>
      <c r="E51" s="31"/>
      <c r="F51" s="31"/>
      <c r="G51" s="31"/>
      <c r="H51" s="31"/>
      <c r="I51" s="31"/>
      <c r="J51" s="31"/>
      <c r="K51" s="89">
        <f>K49-0.1</f>
        <v>0.28</v>
      </c>
      <c r="L51" s="89"/>
      <c r="M51" s="89"/>
      <c r="N51" s="89"/>
      <c r="O51" s="89"/>
      <c r="P51" s="89"/>
      <c r="Q51" s="107">
        <f>Q49-0.5</f>
        <v>5.5</v>
      </c>
      <c r="R51" s="107"/>
      <c r="S51" s="107"/>
      <c r="T51" s="107"/>
      <c r="U51" s="107"/>
      <c r="V51" s="107"/>
      <c r="W51" s="108">
        <f>W49-10</f>
        <v>350</v>
      </c>
      <c r="X51" s="108"/>
      <c r="Y51" s="108"/>
      <c r="Z51" s="108"/>
      <c r="AA51" s="108"/>
      <c r="AB51" s="108"/>
      <c r="AC51" s="108">
        <f>AC49-7</f>
        <v>21</v>
      </c>
      <c r="AD51" s="108"/>
      <c r="AE51" s="108"/>
      <c r="AF51" s="108"/>
      <c r="AG51" s="108"/>
      <c r="AH51" s="108">
        <f>AH49-10</f>
        <v>70</v>
      </c>
      <c r="AI51" s="108"/>
      <c r="AJ51" s="108"/>
      <c r="AK51" s="108"/>
      <c r="AL51" s="108"/>
      <c r="AM51" s="108"/>
      <c r="AN51" s="108">
        <f>AN49-30</f>
        <v>10</v>
      </c>
      <c r="AO51" s="108"/>
      <c r="AP51" s="108"/>
      <c r="AQ51" s="108"/>
      <c r="AR51" s="108"/>
      <c r="AS51" s="140"/>
      <c r="AT51" s="137"/>
      <c r="AU51" s="138"/>
      <c r="AV51" s="139"/>
      <c r="AW51" s="155" t="s">
        <v>134</v>
      </c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81"/>
      <c r="BP51" s="182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D51" s="183"/>
      <c r="CE51" s="183"/>
      <c r="CF51" s="183"/>
      <c r="CG51" s="183"/>
      <c r="CH51" s="183"/>
      <c r="CI51" s="183"/>
      <c r="CJ51" s="200"/>
    </row>
    <row r="52" s="20" customFormat="1" customHeight="1" spans="1:88">
      <c r="A52" s="62"/>
      <c r="B52" s="63"/>
      <c r="C52" s="30"/>
      <c r="D52" s="31"/>
      <c r="E52" s="31"/>
      <c r="F52" s="31"/>
      <c r="G52" s="31"/>
      <c r="H52" s="31"/>
      <c r="I52" s="31"/>
      <c r="J52" s="31"/>
      <c r="K52" s="89"/>
      <c r="L52" s="89"/>
      <c r="M52" s="89"/>
      <c r="N52" s="89"/>
      <c r="O52" s="89"/>
      <c r="P52" s="89"/>
      <c r="Q52" s="107"/>
      <c r="R52" s="107"/>
      <c r="S52" s="107"/>
      <c r="T52" s="107"/>
      <c r="U52" s="107"/>
      <c r="V52" s="107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40"/>
      <c r="AT52" s="137"/>
      <c r="AU52" s="138"/>
      <c r="AV52" s="139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81"/>
      <c r="BP52" s="182"/>
      <c r="BQ52" s="183"/>
      <c r="BR52" s="183"/>
      <c r="BS52" s="183"/>
      <c r="BT52" s="183"/>
      <c r="BU52" s="183"/>
      <c r="BV52" s="183"/>
      <c r="BW52" s="183"/>
      <c r="BX52" s="183"/>
      <c r="BY52" s="183"/>
      <c r="BZ52" s="183"/>
      <c r="CA52" s="183"/>
      <c r="CB52" s="183"/>
      <c r="CC52" s="183"/>
      <c r="CD52" s="183"/>
      <c r="CE52" s="183"/>
      <c r="CF52" s="183"/>
      <c r="CG52" s="183"/>
      <c r="CH52" s="183"/>
      <c r="CI52" s="183"/>
      <c r="CJ52" s="200"/>
    </row>
    <row r="53" s="20" customFormat="1" customHeight="1" spans="1:88">
      <c r="A53" s="62"/>
      <c r="B53" s="63"/>
      <c r="C53" s="30" t="s">
        <v>135</v>
      </c>
      <c r="D53" s="31"/>
      <c r="E53" s="31"/>
      <c r="F53" s="31"/>
      <c r="G53" s="31"/>
      <c r="H53" s="31"/>
      <c r="I53" s="31"/>
      <c r="J53" s="31"/>
      <c r="K53" s="90" t="s">
        <v>136</v>
      </c>
      <c r="L53" s="90"/>
      <c r="M53" s="90"/>
      <c r="N53" s="90"/>
      <c r="O53" s="90"/>
      <c r="P53" s="90"/>
      <c r="Q53" s="90" t="s">
        <v>136</v>
      </c>
      <c r="R53" s="90"/>
      <c r="S53" s="90"/>
      <c r="T53" s="90"/>
      <c r="U53" s="90"/>
      <c r="V53" s="90"/>
      <c r="W53" s="90" t="s">
        <v>136</v>
      </c>
      <c r="X53" s="90"/>
      <c r="Y53" s="90"/>
      <c r="Z53" s="90"/>
      <c r="AA53" s="90"/>
      <c r="AB53" s="90"/>
      <c r="AC53" s="90" t="s">
        <v>136</v>
      </c>
      <c r="AD53" s="90"/>
      <c r="AE53" s="90"/>
      <c r="AF53" s="90"/>
      <c r="AG53" s="90"/>
      <c r="AH53" s="90" t="s">
        <v>136</v>
      </c>
      <c r="AI53" s="90"/>
      <c r="AJ53" s="90"/>
      <c r="AK53" s="90"/>
      <c r="AL53" s="90"/>
      <c r="AM53" s="90"/>
      <c r="AN53" s="90" t="s">
        <v>136</v>
      </c>
      <c r="AO53" s="90"/>
      <c r="AP53" s="90"/>
      <c r="AQ53" s="90"/>
      <c r="AR53" s="90"/>
      <c r="AS53" s="141"/>
      <c r="AT53" s="137"/>
      <c r="AU53" s="138"/>
      <c r="AV53" s="139"/>
      <c r="AW53" s="155" t="s">
        <v>137</v>
      </c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81"/>
      <c r="BP53" s="182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3"/>
      <c r="CE53" s="183"/>
      <c r="CF53" s="183"/>
      <c r="CG53" s="183"/>
      <c r="CH53" s="183"/>
      <c r="CI53" s="183"/>
      <c r="CJ53" s="200"/>
    </row>
    <row r="54" s="20" customFormat="1" customHeight="1" spans="1:88">
      <c r="A54" s="62"/>
      <c r="B54" s="63"/>
      <c r="C54" s="30"/>
      <c r="D54" s="31"/>
      <c r="E54" s="31"/>
      <c r="F54" s="31"/>
      <c r="G54" s="31"/>
      <c r="H54" s="31"/>
      <c r="I54" s="31"/>
      <c r="J54" s="31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141"/>
      <c r="AT54" s="137"/>
      <c r="AU54" s="138"/>
      <c r="AV54" s="139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81"/>
      <c r="BP54" s="182"/>
      <c r="BQ54" s="183"/>
      <c r="BR54" s="183"/>
      <c r="BS54" s="183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3"/>
      <c r="CE54" s="183"/>
      <c r="CF54" s="183"/>
      <c r="CG54" s="183"/>
      <c r="CH54" s="183"/>
      <c r="CI54" s="183"/>
      <c r="CJ54" s="200"/>
    </row>
    <row r="55" s="20" customFormat="1" customHeight="1" spans="1:88">
      <c r="A55" s="62"/>
      <c r="B55" s="63"/>
      <c r="C55" s="30" t="s">
        <v>138</v>
      </c>
      <c r="D55" s="31"/>
      <c r="E55" s="31"/>
      <c r="F55" s="31"/>
      <c r="G55" s="31"/>
      <c r="H55" s="31"/>
      <c r="I55" s="31"/>
      <c r="J55" s="31"/>
      <c r="K55" s="90" t="s">
        <v>139</v>
      </c>
      <c r="L55" s="90"/>
      <c r="M55" s="90"/>
      <c r="N55" s="90"/>
      <c r="O55" s="90"/>
      <c r="P55" s="90"/>
      <c r="Q55" s="90" t="s">
        <v>136</v>
      </c>
      <c r="R55" s="90"/>
      <c r="S55" s="90"/>
      <c r="T55" s="90"/>
      <c r="U55" s="90"/>
      <c r="V55" s="90"/>
      <c r="W55" s="90" t="s">
        <v>139</v>
      </c>
      <c r="X55" s="90"/>
      <c r="Y55" s="90"/>
      <c r="Z55" s="90"/>
      <c r="AA55" s="90"/>
      <c r="AB55" s="90"/>
      <c r="AC55" s="90" t="s">
        <v>136</v>
      </c>
      <c r="AD55" s="90"/>
      <c r="AE55" s="90"/>
      <c r="AF55" s="90"/>
      <c r="AG55" s="90"/>
      <c r="AH55" s="90" t="s">
        <v>139</v>
      </c>
      <c r="AI55" s="90"/>
      <c r="AJ55" s="90"/>
      <c r="AK55" s="90"/>
      <c r="AL55" s="90"/>
      <c r="AM55" s="90"/>
      <c r="AN55" s="90" t="s">
        <v>136</v>
      </c>
      <c r="AO55" s="90"/>
      <c r="AP55" s="90"/>
      <c r="AQ55" s="90"/>
      <c r="AR55" s="90"/>
      <c r="AS55" s="141"/>
      <c r="AT55" s="137"/>
      <c r="AU55" s="138"/>
      <c r="AV55" s="139"/>
      <c r="AW55" s="155" t="s">
        <v>140</v>
      </c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81"/>
      <c r="BP55" s="182"/>
      <c r="BQ55" s="183"/>
      <c r="BR55" s="183"/>
      <c r="BS55" s="183"/>
      <c r="BT55" s="183"/>
      <c r="BU55" s="183"/>
      <c r="BV55" s="183"/>
      <c r="BW55" s="183"/>
      <c r="BX55" s="183"/>
      <c r="BY55" s="183"/>
      <c r="BZ55" s="183"/>
      <c r="CA55" s="183"/>
      <c r="CB55" s="183"/>
      <c r="CC55" s="183"/>
      <c r="CD55" s="183"/>
      <c r="CE55" s="183"/>
      <c r="CF55" s="183"/>
      <c r="CG55" s="183"/>
      <c r="CH55" s="183"/>
      <c r="CI55" s="183"/>
      <c r="CJ55" s="200"/>
    </row>
    <row r="56" s="20" customFormat="1" customHeight="1" spans="1:88">
      <c r="A56" s="64"/>
      <c r="B56" s="65"/>
      <c r="C56" s="36"/>
      <c r="D56" s="37"/>
      <c r="E56" s="37"/>
      <c r="F56" s="37"/>
      <c r="G56" s="37"/>
      <c r="H56" s="37"/>
      <c r="I56" s="37"/>
      <c r="J56" s="37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142"/>
      <c r="AT56" s="143"/>
      <c r="AU56" s="144"/>
      <c r="AV56" s="145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84"/>
      <c r="BP56" s="185"/>
      <c r="BQ56" s="186"/>
      <c r="BR56" s="186"/>
      <c r="BS56" s="186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201"/>
    </row>
    <row r="57" s="20" customFormat="1" customHeight="1" spans="1:88">
      <c r="A57" s="66"/>
      <c r="B57" s="67" t="s">
        <v>141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202"/>
    </row>
    <row r="58" s="20" customFormat="1" customHeight="1" spans="1:88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202"/>
    </row>
    <row r="59" s="20" customFormat="1" customHeight="1" spans="1:88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202"/>
    </row>
    <row r="60" s="20" customFormat="1" customHeight="1" spans="1:88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202"/>
    </row>
    <row r="61" s="21" customFormat="1" customHeight="1" spans="1:88">
      <c r="A61" s="68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21"/>
      <c r="AO61" s="121"/>
      <c r="BI61" s="109"/>
      <c r="BJ61" s="109"/>
      <c r="BK61" s="109"/>
      <c r="BL61" s="109"/>
      <c r="BM61" s="109"/>
      <c r="BN61" s="109"/>
      <c r="CG61" s="202"/>
      <c r="CH61" s="202"/>
      <c r="CI61" s="202"/>
      <c r="CJ61" s="202"/>
    </row>
    <row r="62" s="21" customFormat="1" customHeight="1" spans="1:88">
      <c r="A62" s="68"/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109"/>
      <c r="AN62" s="121"/>
      <c r="AO62" s="121"/>
      <c r="BI62" s="109"/>
      <c r="BJ62" s="109"/>
      <c r="BK62" s="109"/>
      <c r="BL62" s="109"/>
      <c r="BM62" s="109"/>
      <c r="BN62" s="109"/>
      <c r="CG62" s="202"/>
      <c r="CH62" s="202"/>
      <c r="CI62" s="202"/>
      <c r="CJ62" s="202"/>
    </row>
    <row r="63" s="21" customFormat="1" customHeight="1" spans="1:88">
      <c r="A63" s="68"/>
      <c r="B63" s="68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N63" s="121"/>
      <c r="AO63" s="121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202"/>
      <c r="CI63" s="202"/>
      <c r="CJ63" s="202"/>
    </row>
    <row r="64" s="21" customFormat="1" customHeight="1" spans="1:88">
      <c r="A64" s="68"/>
      <c r="B64" s="68"/>
      <c r="AN64" s="121"/>
      <c r="AO64" s="121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202"/>
      <c r="CI64" s="202"/>
      <c r="CJ64" s="202"/>
    </row>
    <row r="65" s="21" customFormat="1" customHeight="1" spans="1:88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  <c r="BH65" s="205"/>
      <c r="BI65" s="205"/>
      <c r="BJ65" s="205"/>
      <c r="BK65" s="205"/>
      <c r="BL65" s="205"/>
      <c r="BM65" s="205"/>
      <c r="BN65" s="205"/>
      <c r="BO65" s="205"/>
      <c r="BP65" s="205"/>
      <c r="BQ65" s="205"/>
      <c r="BR65" s="205"/>
      <c r="BS65" s="205"/>
      <c r="BT65" s="205"/>
      <c r="BU65" s="205"/>
      <c r="BV65" s="205"/>
      <c r="BW65" s="205"/>
      <c r="BX65" s="205"/>
      <c r="BY65" s="205"/>
      <c r="BZ65" s="205"/>
      <c r="CA65" s="205"/>
      <c r="CB65" s="205"/>
      <c r="CC65" s="205"/>
      <c r="CD65" s="205"/>
      <c r="CE65" s="205"/>
      <c r="CF65" s="205"/>
      <c r="CG65" s="205"/>
      <c r="CH65" s="205"/>
      <c r="CI65" s="205"/>
      <c r="CJ65" s="205"/>
    </row>
    <row r="66" s="21" customFormat="1" customHeight="1" spans="1:88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205"/>
      <c r="BC66" s="205"/>
      <c r="BD66" s="205"/>
      <c r="BE66" s="205"/>
      <c r="BF66" s="205"/>
      <c r="BG66" s="205"/>
      <c r="BH66" s="205"/>
      <c r="BI66" s="205"/>
      <c r="BJ66" s="205"/>
      <c r="BK66" s="205"/>
      <c r="BL66" s="205"/>
      <c r="BM66" s="205"/>
      <c r="BN66" s="205"/>
      <c r="BO66" s="205"/>
      <c r="BP66" s="205"/>
      <c r="BQ66" s="205"/>
      <c r="BR66" s="205"/>
      <c r="BS66" s="205"/>
      <c r="BT66" s="205"/>
      <c r="BU66" s="205"/>
      <c r="BV66" s="205"/>
      <c r="BW66" s="205"/>
      <c r="BX66" s="205"/>
      <c r="BY66" s="205"/>
      <c r="BZ66" s="205"/>
      <c r="CA66" s="205"/>
      <c r="CB66" s="205"/>
      <c r="CC66" s="205"/>
      <c r="CD66" s="205"/>
      <c r="CE66" s="205"/>
      <c r="CF66" s="205"/>
      <c r="CG66" s="205"/>
      <c r="CH66" s="205"/>
      <c r="CI66" s="205"/>
      <c r="CJ66" s="205"/>
    </row>
    <row r="67" s="21" customFormat="1" customHeight="1" spans="1:88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5"/>
      <c r="AF67" s="205"/>
      <c r="AG67" s="205"/>
      <c r="AH67" s="205"/>
      <c r="AI67" s="205"/>
      <c r="AJ67" s="205"/>
      <c r="AK67" s="205"/>
      <c r="AL67" s="205"/>
      <c r="AM67" s="205"/>
      <c r="AN67" s="205"/>
      <c r="AO67" s="205"/>
      <c r="AP67" s="205"/>
      <c r="AQ67" s="205"/>
      <c r="AR67" s="205"/>
      <c r="AS67" s="205"/>
      <c r="AT67" s="205"/>
      <c r="AU67" s="205"/>
      <c r="AV67" s="205"/>
      <c r="AW67" s="205"/>
      <c r="AX67" s="205"/>
      <c r="AY67" s="205"/>
      <c r="AZ67" s="205"/>
      <c r="BA67" s="205"/>
      <c r="BB67" s="205"/>
      <c r="BC67" s="205"/>
      <c r="BD67" s="205"/>
      <c r="BE67" s="205"/>
      <c r="BF67" s="205"/>
      <c r="BG67" s="205"/>
      <c r="BH67" s="205"/>
      <c r="BI67" s="205"/>
      <c r="BJ67" s="205"/>
      <c r="BK67" s="205"/>
      <c r="BL67" s="205"/>
      <c r="BM67" s="205"/>
      <c r="BN67" s="205"/>
      <c r="BO67" s="205"/>
      <c r="BP67" s="205"/>
      <c r="BQ67" s="205"/>
      <c r="BR67" s="205"/>
      <c r="BS67" s="205"/>
      <c r="BT67" s="205"/>
      <c r="BU67" s="205"/>
      <c r="BV67" s="205"/>
      <c r="BW67" s="205"/>
      <c r="BX67" s="205"/>
      <c r="BY67" s="205"/>
      <c r="BZ67" s="205"/>
      <c r="CA67" s="205"/>
      <c r="CB67" s="205"/>
      <c r="CC67" s="205"/>
      <c r="CD67" s="205"/>
      <c r="CE67" s="205"/>
      <c r="CF67" s="205"/>
      <c r="CG67" s="205"/>
      <c r="CH67" s="205"/>
      <c r="CI67" s="205"/>
      <c r="CJ67" s="205"/>
    </row>
    <row r="68" s="21" customFormat="1" customHeight="1" spans="1:88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5"/>
      <c r="AN68" s="205"/>
      <c r="AO68" s="205"/>
      <c r="AP68" s="205"/>
      <c r="AQ68" s="205"/>
      <c r="AR68" s="205"/>
      <c r="AS68" s="205"/>
      <c r="AT68" s="205"/>
      <c r="AU68" s="205"/>
      <c r="AV68" s="205"/>
      <c r="AW68" s="205"/>
      <c r="AX68" s="205"/>
      <c r="AY68" s="205"/>
      <c r="AZ68" s="205"/>
      <c r="BA68" s="205"/>
      <c r="BB68" s="205"/>
      <c r="BC68" s="205"/>
      <c r="BD68" s="205"/>
      <c r="BE68" s="205"/>
      <c r="BF68" s="205"/>
      <c r="BG68" s="205"/>
      <c r="BH68" s="205"/>
      <c r="BI68" s="205"/>
      <c r="BJ68" s="205"/>
      <c r="BK68" s="205"/>
      <c r="BL68" s="205"/>
      <c r="BM68" s="205"/>
      <c r="BN68" s="205"/>
      <c r="BO68" s="205"/>
      <c r="BP68" s="205"/>
      <c r="BQ68" s="205"/>
      <c r="BR68" s="205"/>
      <c r="BS68" s="205"/>
      <c r="BT68" s="205"/>
      <c r="BU68" s="205"/>
      <c r="BV68" s="205"/>
      <c r="BW68" s="205"/>
      <c r="BX68" s="205"/>
      <c r="BY68" s="205"/>
      <c r="BZ68" s="205"/>
      <c r="CA68" s="205"/>
      <c r="CB68" s="205"/>
      <c r="CC68" s="205"/>
      <c r="CD68" s="205"/>
      <c r="CE68" s="205"/>
      <c r="CF68" s="205"/>
      <c r="CG68" s="205"/>
      <c r="CH68" s="205"/>
      <c r="CI68" s="205"/>
      <c r="CJ68" s="205"/>
    </row>
    <row r="69" s="21" customFormat="1" customHeight="1" spans="1:88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5"/>
      <c r="AM69" s="205"/>
      <c r="AN69" s="205"/>
      <c r="AO69" s="205"/>
      <c r="AP69" s="205"/>
      <c r="AQ69" s="205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205"/>
      <c r="BD69" s="205"/>
      <c r="BE69" s="205"/>
      <c r="BF69" s="205"/>
      <c r="BG69" s="205"/>
      <c r="BH69" s="205"/>
      <c r="BI69" s="205"/>
      <c r="BJ69" s="205"/>
      <c r="BK69" s="205"/>
      <c r="BL69" s="205"/>
      <c r="BM69" s="205"/>
      <c r="BN69" s="205"/>
      <c r="BO69" s="205"/>
      <c r="BP69" s="205"/>
      <c r="BQ69" s="205"/>
      <c r="BR69" s="205"/>
      <c r="BS69" s="205"/>
      <c r="BT69" s="205"/>
      <c r="BU69" s="205"/>
      <c r="BV69" s="205"/>
      <c r="BW69" s="205"/>
      <c r="BX69" s="205"/>
      <c r="BY69" s="205"/>
      <c r="BZ69" s="205"/>
      <c r="CA69" s="205"/>
      <c r="CB69" s="205"/>
      <c r="CC69" s="205"/>
      <c r="CD69" s="205"/>
      <c r="CE69" s="205"/>
      <c r="CF69" s="205"/>
      <c r="CG69" s="205"/>
      <c r="CH69" s="205"/>
      <c r="CI69" s="205"/>
      <c r="CJ69" s="205"/>
    </row>
    <row r="70" s="21" customFormat="1" customHeight="1" spans="1:88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05"/>
      <c r="BB70" s="205"/>
      <c r="BC70" s="205"/>
      <c r="BD70" s="205"/>
      <c r="BE70" s="205"/>
      <c r="BF70" s="205"/>
      <c r="BG70" s="205"/>
      <c r="BH70" s="205"/>
      <c r="BI70" s="205"/>
      <c r="BJ70" s="205"/>
      <c r="BK70" s="205"/>
      <c r="BL70" s="205"/>
      <c r="BM70" s="205"/>
      <c r="BN70" s="205"/>
      <c r="BO70" s="205"/>
      <c r="BP70" s="205"/>
      <c r="BQ70" s="205"/>
      <c r="BR70" s="205"/>
      <c r="BS70" s="205"/>
      <c r="BT70" s="205"/>
      <c r="BU70" s="205"/>
      <c r="BV70" s="205"/>
      <c r="BW70" s="205"/>
      <c r="BX70" s="205"/>
      <c r="BY70" s="205"/>
      <c r="BZ70" s="205"/>
      <c r="CA70" s="205"/>
      <c r="CB70" s="205"/>
      <c r="CC70" s="205"/>
      <c r="CD70" s="205"/>
      <c r="CE70" s="205"/>
      <c r="CF70" s="205"/>
      <c r="CG70" s="205"/>
      <c r="CH70" s="205"/>
      <c r="CI70" s="205"/>
      <c r="CJ70" s="205"/>
    </row>
    <row r="71" s="21" customFormat="1" customHeight="1" spans="1:88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  <c r="AO71" s="205"/>
      <c r="AP71" s="205"/>
      <c r="AQ71" s="205"/>
      <c r="AR71" s="205"/>
      <c r="AS71" s="205"/>
      <c r="AT71" s="205"/>
      <c r="AU71" s="205"/>
      <c r="AV71" s="205"/>
      <c r="AW71" s="205"/>
      <c r="AX71" s="205"/>
      <c r="AY71" s="205"/>
      <c r="AZ71" s="205"/>
      <c r="BA71" s="205"/>
      <c r="BB71" s="205"/>
      <c r="BC71" s="205"/>
      <c r="BD71" s="205"/>
      <c r="BE71" s="205"/>
      <c r="BF71" s="205"/>
      <c r="BG71" s="205"/>
      <c r="BH71" s="205"/>
      <c r="BI71" s="205"/>
      <c r="BJ71" s="205"/>
      <c r="BK71" s="205"/>
      <c r="BL71" s="205"/>
      <c r="BM71" s="205"/>
      <c r="BN71" s="205"/>
      <c r="BO71" s="205"/>
      <c r="BP71" s="205"/>
      <c r="BQ71" s="205"/>
      <c r="BR71" s="205"/>
      <c r="BS71" s="205"/>
      <c r="BT71" s="205"/>
      <c r="BU71" s="205"/>
      <c r="BV71" s="205"/>
      <c r="BW71" s="205"/>
      <c r="BX71" s="205"/>
      <c r="BY71" s="205"/>
      <c r="BZ71" s="205"/>
      <c r="CA71" s="205"/>
      <c r="CB71" s="205"/>
      <c r="CC71" s="205"/>
      <c r="CD71" s="205"/>
      <c r="CE71" s="205"/>
      <c r="CF71" s="205"/>
      <c r="CG71" s="205"/>
      <c r="CH71" s="205"/>
      <c r="CI71" s="205"/>
      <c r="CJ71" s="205"/>
    </row>
    <row r="72" s="21" customFormat="1" customHeight="1" spans="1:88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  <c r="AO72" s="205"/>
      <c r="AP72" s="205"/>
      <c r="AQ72" s="205"/>
      <c r="AR72" s="205"/>
      <c r="AS72" s="205"/>
      <c r="AT72" s="205"/>
      <c r="AU72" s="205"/>
      <c r="AV72" s="205"/>
      <c r="AW72" s="205"/>
      <c r="AX72" s="205"/>
      <c r="AY72" s="205"/>
      <c r="AZ72" s="205"/>
      <c r="BA72" s="205"/>
      <c r="BB72" s="205"/>
      <c r="BC72" s="205"/>
      <c r="BD72" s="205"/>
      <c r="BE72" s="205"/>
      <c r="BF72" s="205"/>
      <c r="BG72" s="205"/>
      <c r="BH72" s="205"/>
      <c r="BI72" s="205"/>
      <c r="BJ72" s="205"/>
      <c r="BK72" s="205"/>
      <c r="BL72" s="205"/>
      <c r="BM72" s="205"/>
      <c r="BN72" s="205"/>
      <c r="BO72" s="205"/>
      <c r="BP72" s="205"/>
      <c r="BQ72" s="205"/>
      <c r="BR72" s="205"/>
      <c r="BS72" s="205"/>
      <c r="BT72" s="205"/>
      <c r="BU72" s="205"/>
      <c r="BV72" s="205"/>
      <c r="BW72" s="205"/>
      <c r="BX72" s="205"/>
      <c r="BY72" s="205"/>
      <c r="BZ72" s="205"/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</row>
    <row r="73" s="21" customFormat="1" customHeight="1" spans="1:88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  <c r="AR73" s="205"/>
      <c r="AS73" s="205"/>
      <c r="AT73" s="205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  <c r="BM73" s="205"/>
      <c r="BN73" s="205"/>
      <c r="BO73" s="205"/>
      <c r="BP73" s="205"/>
      <c r="BQ73" s="205"/>
      <c r="BR73" s="205"/>
      <c r="BS73" s="205"/>
      <c r="BT73" s="205"/>
      <c r="BU73" s="205"/>
      <c r="BV73" s="205"/>
      <c r="BW73" s="205"/>
      <c r="BX73" s="205"/>
      <c r="BY73" s="205"/>
      <c r="BZ73" s="205"/>
      <c r="CA73" s="205"/>
      <c r="CB73" s="205"/>
      <c r="CC73" s="205"/>
      <c r="CD73" s="205"/>
      <c r="CE73" s="205"/>
      <c r="CF73" s="205"/>
      <c r="CG73" s="205"/>
      <c r="CH73" s="205"/>
      <c r="CI73" s="205"/>
      <c r="CJ73" s="205"/>
    </row>
    <row r="74" s="21" customFormat="1" customHeight="1" spans="1:88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  <c r="AO74" s="205"/>
      <c r="AP74" s="205"/>
      <c r="AQ74" s="205"/>
      <c r="AR74" s="205"/>
      <c r="AS74" s="205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  <c r="BH74" s="205"/>
      <c r="BI74" s="205"/>
      <c r="BJ74" s="205"/>
      <c r="BK74" s="205"/>
      <c r="BL74" s="205"/>
      <c r="BM74" s="205"/>
      <c r="BN74" s="205"/>
      <c r="BO74" s="205"/>
      <c r="BP74" s="205"/>
      <c r="BQ74" s="205"/>
      <c r="BR74" s="205"/>
      <c r="BS74" s="205"/>
      <c r="BT74" s="205"/>
      <c r="BU74" s="205"/>
      <c r="BV74" s="205"/>
      <c r="BW74" s="205"/>
      <c r="BX74" s="205"/>
      <c r="BY74" s="205"/>
      <c r="BZ74" s="205"/>
      <c r="CA74" s="205"/>
      <c r="CB74" s="205"/>
      <c r="CC74" s="205"/>
      <c r="CD74" s="205"/>
      <c r="CE74" s="205"/>
      <c r="CF74" s="205"/>
      <c r="CG74" s="205"/>
      <c r="CH74" s="205"/>
      <c r="CI74" s="205"/>
      <c r="CJ74" s="205"/>
    </row>
    <row r="75" customHeight="1" spans="1:88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5"/>
      <c r="BK75" s="205"/>
      <c r="BL75" s="205"/>
      <c r="BM75" s="205"/>
      <c r="BN75" s="205"/>
      <c r="BO75" s="205"/>
      <c r="BP75" s="205"/>
      <c r="BQ75" s="205"/>
      <c r="BR75" s="205"/>
      <c r="BS75" s="205"/>
      <c r="BT75" s="205"/>
      <c r="BU75" s="205"/>
      <c r="BV75" s="205"/>
      <c r="BW75" s="205"/>
      <c r="BX75" s="205"/>
      <c r="BY75" s="205"/>
      <c r="BZ75" s="205"/>
      <c r="CA75" s="205"/>
      <c r="CB75" s="205"/>
      <c r="CC75" s="205"/>
      <c r="CD75" s="205"/>
      <c r="CE75" s="205"/>
      <c r="CF75" s="205"/>
      <c r="CG75" s="205"/>
      <c r="CH75" s="205"/>
      <c r="CI75" s="205"/>
      <c r="CJ75" s="205"/>
    </row>
    <row r="76" customHeight="1" spans="1:88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5"/>
      <c r="BN76" s="205"/>
      <c r="BO76" s="205"/>
      <c r="BP76" s="205"/>
      <c r="BQ76" s="205"/>
      <c r="BR76" s="205"/>
      <c r="BS76" s="205"/>
      <c r="BT76" s="205"/>
      <c r="BU76" s="205"/>
      <c r="BV76" s="205"/>
      <c r="BW76" s="205"/>
      <c r="BX76" s="205"/>
      <c r="BY76" s="205"/>
      <c r="BZ76" s="205"/>
      <c r="CA76" s="205"/>
      <c r="CB76" s="205"/>
      <c r="CC76" s="205"/>
      <c r="CD76" s="205"/>
      <c r="CE76" s="205"/>
      <c r="CF76" s="205"/>
      <c r="CG76" s="205"/>
      <c r="CH76" s="205"/>
      <c r="CI76" s="205"/>
      <c r="CJ76" s="205"/>
    </row>
    <row r="77" customHeight="1" spans="1:88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205"/>
      <c r="BJ77" s="205"/>
      <c r="BK77" s="205"/>
      <c r="BL77" s="205"/>
      <c r="BM77" s="205"/>
      <c r="BN77" s="205"/>
      <c r="BO77" s="205"/>
      <c r="BP77" s="205"/>
      <c r="BQ77" s="205"/>
      <c r="BR77" s="205"/>
      <c r="BS77" s="205"/>
      <c r="BT77" s="205"/>
      <c r="BU77" s="205"/>
      <c r="BV77" s="205"/>
      <c r="BW77" s="205"/>
      <c r="BX77" s="205"/>
      <c r="BY77" s="205"/>
      <c r="BZ77" s="205"/>
      <c r="CA77" s="205"/>
      <c r="CB77" s="205"/>
      <c r="CC77" s="205"/>
      <c r="CD77" s="205"/>
      <c r="CE77" s="205"/>
      <c r="CF77" s="205"/>
      <c r="CG77" s="205"/>
      <c r="CH77" s="205"/>
      <c r="CI77" s="205"/>
      <c r="CJ77" s="205"/>
    </row>
    <row r="78" customHeight="1" spans="1:88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5"/>
      <c r="BR78" s="205"/>
      <c r="BS78" s="205"/>
      <c r="BT78" s="205"/>
      <c r="BU78" s="205"/>
      <c r="BV78" s="205"/>
      <c r="BW78" s="205"/>
      <c r="BX78" s="205"/>
      <c r="BY78" s="205"/>
      <c r="BZ78" s="205"/>
      <c r="CA78" s="205"/>
      <c r="CB78" s="205"/>
      <c r="CC78" s="205"/>
      <c r="CD78" s="205"/>
      <c r="CE78" s="205"/>
      <c r="CF78" s="205"/>
      <c r="CG78" s="205"/>
      <c r="CH78" s="205"/>
      <c r="CI78" s="205"/>
      <c r="CJ78" s="205"/>
    </row>
    <row r="79" customHeight="1" spans="1:88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05"/>
      <c r="BJ79" s="205"/>
      <c r="BK79" s="205"/>
      <c r="BL79" s="205"/>
      <c r="BM79" s="205"/>
      <c r="BN79" s="205"/>
      <c r="BO79" s="205"/>
      <c r="BP79" s="205"/>
      <c r="BQ79" s="205"/>
      <c r="BR79" s="205"/>
      <c r="BS79" s="205"/>
      <c r="BT79" s="205"/>
      <c r="BU79" s="205"/>
      <c r="BV79" s="205"/>
      <c r="BW79" s="205"/>
      <c r="BX79" s="205"/>
      <c r="BY79" s="205"/>
      <c r="BZ79" s="205"/>
      <c r="CA79" s="205"/>
      <c r="CB79" s="205"/>
      <c r="CC79" s="205"/>
      <c r="CD79" s="205"/>
      <c r="CE79" s="205"/>
      <c r="CF79" s="205"/>
      <c r="CG79" s="205"/>
      <c r="CH79" s="205"/>
      <c r="CI79" s="205"/>
      <c r="CJ79" s="205"/>
    </row>
    <row r="80" customHeight="1" spans="1:88">
      <c r="A80" s="205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05"/>
      <c r="BR80" s="205"/>
      <c r="BS80" s="205"/>
      <c r="BT80" s="205"/>
      <c r="BU80" s="205"/>
      <c r="BV80" s="205"/>
      <c r="BW80" s="205"/>
      <c r="BX80" s="205"/>
      <c r="BY80" s="205"/>
      <c r="BZ80" s="205"/>
      <c r="CA80" s="205"/>
      <c r="CB80" s="205"/>
      <c r="CC80" s="205"/>
      <c r="CD80" s="205"/>
      <c r="CE80" s="205"/>
      <c r="CF80" s="205"/>
      <c r="CG80" s="205"/>
      <c r="CH80" s="205"/>
      <c r="CI80" s="205"/>
      <c r="CJ80" s="205"/>
    </row>
    <row r="81" customHeight="1" spans="1:88">
      <c r="A81" s="205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205"/>
      <c r="AE81" s="205"/>
      <c r="AF81" s="205"/>
      <c r="AG81" s="205"/>
      <c r="AH81" s="205"/>
      <c r="AI81" s="205"/>
      <c r="AJ81" s="205"/>
      <c r="AK81" s="205"/>
      <c r="AL81" s="205"/>
      <c r="AM81" s="205"/>
      <c r="AN81" s="205"/>
      <c r="AO81" s="205"/>
      <c r="AP81" s="205"/>
      <c r="AQ81" s="205"/>
      <c r="AR81" s="205"/>
      <c r="AS81" s="205"/>
      <c r="AT81" s="205"/>
      <c r="AU81" s="205"/>
      <c r="AV81" s="205"/>
      <c r="AW81" s="205"/>
      <c r="AX81" s="205"/>
      <c r="AY81" s="205"/>
      <c r="AZ81" s="205"/>
      <c r="BA81" s="205"/>
      <c r="BB81" s="205"/>
      <c r="BC81" s="205"/>
      <c r="BD81" s="205"/>
      <c r="BE81" s="205"/>
      <c r="BF81" s="205"/>
      <c r="BG81" s="205"/>
      <c r="BH81" s="205"/>
      <c r="BI81" s="205"/>
      <c r="BJ81" s="205"/>
      <c r="BK81" s="205"/>
      <c r="BL81" s="205"/>
      <c r="BM81" s="205"/>
      <c r="BN81" s="205"/>
      <c r="BO81" s="205"/>
      <c r="BP81" s="205"/>
      <c r="BQ81" s="205"/>
      <c r="BR81" s="205"/>
      <c r="BS81" s="205"/>
      <c r="BT81" s="205"/>
      <c r="BU81" s="205"/>
      <c r="BV81" s="205"/>
      <c r="BW81" s="205"/>
      <c r="BX81" s="205"/>
      <c r="BY81" s="205"/>
      <c r="BZ81" s="205"/>
      <c r="CA81" s="205"/>
      <c r="CB81" s="205"/>
      <c r="CC81" s="205"/>
      <c r="CD81" s="205"/>
      <c r="CE81" s="205"/>
      <c r="CF81" s="205"/>
      <c r="CG81" s="205"/>
      <c r="CH81" s="205"/>
      <c r="CI81" s="205"/>
      <c r="CJ81" s="205"/>
    </row>
    <row r="82" customHeight="1" spans="1:88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05"/>
      <c r="AJ82" s="205"/>
      <c r="AK82" s="205"/>
      <c r="AL82" s="205"/>
      <c r="AM82" s="205"/>
      <c r="AN82" s="205"/>
      <c r="AO82" s="205"/>
      <c r="AP82" s="205"/>
      <c r="AQ82" s="205"/>
      <c r="AR82" s="205"/>
      <c r="AS82" s="205"/>
      <c r="AT82" s="205"/>
      <c r="AU82" s="205"/>
      <c r="AV82" s="205"/>
      <c r="AW82" s="205"/>
      <c r="AX82" s="205"/>
      <c r="AY82" s="205"/>
      <c r="AZ82" s="205"/>
      <c r="BA82" s="205"/>
      <c r="BB82" s="205"/>
      <c r="BC82" s="205"/>
      <c r="BD82" s="205"/>
      <c r="BE82" s="205"/>
      <c r="BF82" s="205"/>
      <c r="BG82" s="205"/>
      <c r="BH82" s="205"/>
      <c r="BI82" s="205"/>
      <c r="BJ82" s="205"/>
      <c r="BK82" s="205"/>
      <c r="BL82" s="205"/>
      <c r="BM82" s="205"/>
      <c r="BN82" s="205"/>
      <c r="BO82" s="205"/>
      <c r="BP82" s="205"/>
      <c r="BQ82" s="205"/>
      <c r="BR82" s="205"/>
      <c r="BS82" s="205"/>
      <c r="BT82" s="205"/>
      <c r="BU82" s="205"/>
      <c r="BV82" s="205"/>
      <c r="BW82" s="205"/>
      <c r="BX82" s="205"/>
      <c r="BY82" s="205"/>
      <c r="BZ82" s="205"/>
      <c r="CA82" s="205"/>
      <c r="CB82" s="205"/>
      <c r="CC82" s="205"/>
      <c r="CD82" s="205"/>
      <c r="CE82" s="205"/>
      <c r="CF82" s="205"/>
      <c r="CG82" s="205"/>
      <c r="CH82" s="205"/>
      <c r="CI82" s="205"/>
      <c r="CJ82" s="205"/>
    </row>
    <row r="83" customHeight="1" spans="1:88">
      <c r="A83" s="205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5"/>
      <c r="AO83" s="205"/>
      <c r="AP83" s="205"/>
      <c r="AQ83" s="205"/>
      <c r="AR83" s="205"/>
      <c r="AS83" s="205"/>
      <c r="AT83" s="205"/>
      <c r="AU83" s="205"/>
      <c r="AV83" s="205"/>
      <c r="AW83" s="205"/>
      <c r="AX83" s="205"/>
      <c r="AY83" s="205"/>
      <c r="AZ83" s="205"/>
      <c r="BA83" s="205"/>
      <c r="BB83" s="205"/>
      <c r="BC83" s="205"/>
      <c r="BD83" s="205"/>
      <c r="BE83" s="205"/>
      <c r="BF83" s="205"/>
      <c r="BG83" s="205"/>
      <c r="BH83" s="205"/>
      <c r="BI83" s="205"/>
      <c r="BJ83" s="205"/>
      <c r="BK83" s="205"/>
      <c r="BL83" s="205"/>
      <c r="BM83" s="205"/>
      <c r="BN83" s="205"/>
      <c r="BO83" s="205"/>
      <c r="BP83" s="205"/>
      <c r="BQ83" s="205"/>
      <c r="BR83" s="205"/>
      <c r="BS83" s="205"/>
      <c r="BT83" s="205"/>
      <c r="BU83" s="205"/>
      <c r="BV83" s="205"/>
      <c r="BW83" s="205"/>
      <c r="BX83" s="205"/>
      <c r="BY83" s="205"/>
      <c r="BZ83" s="205"/>
      <c r="CA83" s="205"/>
      <c r="CB83" s="205"/>
      <c r="CC83" s="205"/>
      <c r="CD83" s="205"/>
      <c r="CE83" s="205"/>
      <c r="CF83" s="205"/>
      <c r="CG83" s="205"/>
      <c r="CH83" s="205"/>
      <c r="CI83" s="205"/>
      <c r="CJ83" s="205"/>
    </row>
    <row r="84" customHeight="1" spans="1:88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5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5"/>
      <c r="BC84" s="205"/>
      <c r="BD84" s="205"/>
      <c r="BE84" s="205"/>
      <c r="BF84" s="205"/>
      <c r="BG84" s="205"/>
      <c r="BH84" s="205"/>
      <c r="BI84" s="205"/>
      <c r="BJ84" s="205"/>
      <c r="BK84" s="205"/>
      <c r="BL84" s="205"/>
      <c r="BM84" s="205"/>
      <c r="BN84" s="205"/>
      <c r="BO84" s="205"/>
      <c r="BP84" s="205"/>
      <c r="BQ84" s="205"/>
      <c r="BR84" s="205"/>
      <c r="BS84" s="205"/>
      <c r="BT84" s="205"/>
      <c r="BU84" s="205"/>
      <c r="BV84" s="205"/>
      <c r="BW84" s="205"/>
      <c r="BX84" s="205"/>
      <c r="BY84" s="205"/>
      <c r="BZ84" s="205"/>
      <c r="CA84" s="205"/>
      <c r="CB84" s="205"/>
      <c r="CC84" s="205"/>
      <c r="CD84" s="205"/>
      <c r="CE84" s="205"/>
      <c r="CF84" s="205"/>
      <c r="CG84" s="205"/>
      <c r="CH84" s="205"/>
      <c r="CI84" s="205"/>
      <c r="CJ84" s="205"/>
    </row>
    <row r="85" customHeight="1" spans="1:88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5"/>
      <c r="BG85" s="205"/>
      <c r="BH85" s="205"/>
      <c r="BI85" s="205"/>
      <c r="BJ85" s="205"/>
      <c r="BK85" s="205"/>
      <c r="BL85" s="205"/>
      <c r="BM85" s="205"/>
      <c r="BN85" s="205"/>
      <c r="BO85" s="205"/>
      <c r="BP85" s="205"/>
      <c r="BQ85" s="205"/>
      <c r="BR85" s="205"/>
      <c r="BS85" s="205"/>
      <c r="BT85" s="205"/>
      <c r="BU85" s="205"/>
      <c r="BV85" s="205"/>
      <c r="BW85" s="205"/>
      <c r="BX85" s="205"/>
      <c r="BY85" s="205"/>
      <c r="BZ85" s="205"/>
      <c r="CA85" s="205"/>
      <c r="CB85" s="205"/>
      <c r="CC85" s="205"/>
      <c r="CD85" s="205"/>
      <c r="CE85" s="205"/>
      <c r="CF85" s="205"/>
      <c r="CG85" s="205"/>
      <c r="CH85" s="205"/>
      <c r="CI85" s="205"/>
      <c r="CJ85" s="205"/>
    </row>
    <row r="86" customHeight="1" spans="1:88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  <c r="BH86" s="205"/>
      <c r="BI86" s="205"/>
      <c r="BJ86" s="205"/>
      <c r="BK86" s="205"/>
      <c r="BL86" s="205"/>
      <c r="BM86" s="205"/>
      <c r="BN86" s="205"/>
      <c r="BO86" s="205"/>
      <c r="BP86" s="205"/>
      <c r="BQ86" s="205"/>
      <c r="BR86" s="205"/>
      <c r="BS86" s="205"/>
      <c r="BT86" s="205"/>
      <c r="BU86" s="205"/>
      <c r="BV86" s="205"/>
      <c r="BW86" s="205"/>
      <c r="BX86" s="205"/>
      <c r="BY86" s="205"/>
      <c r="BZ86" s="205"/>
      <c r="CA86" s="205"/>
      <c r="CB86" s="205"/>
      <c r="CC86" s="205"/>
      <c r="CD86" s="205"/>
      <c r="CE86" s="205"/>
      <c r="CF86" s="205"/>
      <c r="CG86" s="205"/>
      <c r="CH86" s="205"/>
      <c r="CI86" s="205"/>
      <c r="CJ86" s="205"/>
    </row>
    <row r="87" customHeight="1" spans="1:88">
      <c r="A87" s="205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  <c r="AI87" s="205"/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5"/>
      <c r="BC87" s="205"/>
      <c r="BD87" s="205"/>
      <c r="BE87" s="205"/>
      <c r="BF87" s="205"/>
      <c r="BG87" s="205"/>
      <c r="BH87" s="205"/>
      <c r="BI87" s="205"/>
      <c r="BJ87" s="205"/>
      <c r="BK87" s="205"/>
      <c r="BL87" s="205"/>
      <c r="BM87" s="205"/>
      <c r="BN87" s="205"/>
      <c r="BO87" s="205"/>
      <c r="BP87" s="205"/>
      <c r="BQ87" s="205"/>
      <c r="BR87" s="205"/>
      <c r="BS87" s="205"/>
      <c r="BT87" s="205"/>
      <c r="BU87" s="205"/>
      <c r="BV87" s="205"/>
      <c r="BW87" s="205"/>
      <c r="BX87" s="205"/>
      <c r="BY87" s="205"/>
      <c r="BZ87" s="205"/>
      <c r="CA87" s="205"/>
      <c r="CB87" s="205"/>
      <c r="CC87" s="205"/>
      <c r="CD87" s="205"/>
      <c r="CE87" s="205"/>
      <c r="CF87" s="205"/>
      <c r="CG87" s="205"/>
      <c r="CH87" s="205"/>
      <c r="CI87" s="205"/>
      <c r="CJ87" s="205"/>
    </row>
    <row r="88" customHeight="1" spans="1:88">
      <c r="A88" s="205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5"/>
      <c r="AF88" s="205"/>
      <c r="AG88" s="205"/>
      <c r="AH88" s="205"/>
      <c r="AI88" s="205"/>
      <c r="AJ88" s="205"/>
      <c r="AK88" s="205"/>
      <c r="AL88" s="205"/>
      <c r="AM88" s="205"/>
      <c r="AN88" s="205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205"/>
      <c r="BC88" s="205"/>
      <c r="BD88" s="205"/>
      <c r="BE88" s="205"/>
      <c r="BF88" s="205"/>
      <c r="BG88" s="205"/>
      <c r="BH88" s="205"/>
      <c r="BI88" s="205"/>
      <c r="BJ88" s="205"/>
      <c r="BK88" s="205"/>
      <c r="BL88" s="205"/>
      <c r="BM88" s="205"/>
      <c r="BN88" s="205"/>
      <c r="BO88" s="205"/>
      <c r="BP88" s="205"/>
      <c r="BQ88" s="205"/>
      <c r="BR88" s="205"/>
      <c r="BS88" s="205"/>
      <c r="BT88" s="205"/>
      <c r="BU88" s="205"/>
      <c r="BV88" s="205"/>
      <c r="BW88" s="205"/>
      <c r="BX88" s="205"/>
      <c r="BY88" s="205"/>
      <c r="BZ88" s="205"/>
      <c r="CA88" s="205"/>
      <c r="CB88" s="205"/>
      <c r="CC88" s="205"/>
      <c r="CD88" s="205"/>
      <c r="CE88" s="205"/>
      <c r="CF88" s="205"/>
      <c r="CG88" s="205"/>
      <c r="CH88" s="205"/>
      <c r="CI88" s="205"/>
      <c r="CJ88" s="205"/>
    </row>
    <row r="89" customHeight="1" spans="1:88">
      <c r="A89" s="205"/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205"/>
      <c r="AE89" s="205"/>
      <c r="AF89" s="205"/>
      <c r="AG89" s="205"/>
      <c r="AH89" s="205"/>
      <c r="AI89" s="205"/>
      <c r="AJ89" s="205"/>
      <c r="AK89" s="205"/>
      <c r="AL89" s="205"/>
      <c r="AM89" s="205"/>
      <c r="AN89" s="205"/>
      <c r="AO89" s="205"/>
      <c r="AP89" s="205"/>
      <c r="AQ89" s="205"/>
      <c r="AR89" s="205"/>
      <c r="AS89" s="205"/>
      <c r="AT89" s="205"/>
      <c r="AU89" s="205"/>
      <c r="AV89" s="205"/>
      <c r="AW89" s="205"/>
      <c r="AX89" s="205"/>
      <c r="AY89" s="205"/>
      <c r="AZ89" s="205"/>
      <c r="BA89" s="205"/>
      <c r="BB89" s="205"/>
      <c r="BC89" s="205"/>
      <c r="BD89" s="205"/>
      <c r="BE89" s="205"/>
      <c r="BF89" s="205"/>
      <c r="BG89" s="205"/>
      <c r="BH89" s="205"/>
      <c r="BI89" s="205"/>
      <c r="BJ89" s="205"/>
      <c r="BK89" s="205"/>
      <c r="BL89" s="205"/>
      <c r="BM89" s="205"/>
      <c r="BN89" s="205"/>
      <c r="BO89" s="205"/>
      <c r="BP89" s="205"/>
      <c r="BQ89" s="205"/>
      <c r="BR89" s="205"/>
      <c r="BS89" s="205"/>
      <c r="BT89" s="205"/>
      <c r="BU89" s="205"/>
      <c r="BV89" s="205"/>
      <c r="BW89" s="205"/>
      <c r="BX89" s="205"/>
      <c r="BY89" s="205"/>
      <c r="BZ89" s="205"/>
      <c r="CA89" s="205"/>
      <c r="CB89" s="205"/>
      <c r="CC89" s="205"/>
      <c r="CD89" s="205"/>
      <c r="CE89" s="205"/>
      <c r="CF89" s="205"/>
      <c r="CG89" s="205"/>
      <c r="CH89" s="205"/>
      <c r="CI89" s="205"/>
      <c r="CJ89" s="205"/>
    </row>
    <row r="90" customHeight="1" spans="1:88">
      <c r="A90" s="205"/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5"/>
      <c r="BC90" s="205"/>
      <c r="BD90" s="205"/>
      <c r="BE90" s="205"/>
      <c r="BF90" s="205"/>
      <c r="BG90" s="205"/>
      <c r="BH90" s="205"/>
      <c r="BI90" s="205"/>
      <c r="BJ90" s="205"/>
      <c r="BK90" s="205"/>
      <c r="BL90" s="205"/>
      <c r="BM90" s="205"/>
      <c r="BN90" s="205"/>
      <c r="BO90" s="205"/>
      <c r="BP90" s="205"/>
      <c r="BQ90" s="205"/>
      <c r="BR90" s="205"/>
      <c r="BS90" s="205"/>
      <c r="BT90" s="205"/>
      <c r="BU90" s="205"/>
      <c r="BV90" s="205"/>
      <c r="BW90" s="205"/>
      <c r="BX90" s="205"/>
      <c r="BY90" s="205"/>
      <c r="BZ90" s="205"/>
      <c r="CA90" s="205"/>
      <c r="CB90" s="205"/>
      <c r="CC90" s="205"/>
      <c r="CD90" s="205"/>
      <c r="CE90" s="205"/>
      <c r="CF90" s="205"/>
      <c r="CG90" s="205"/>
      <c r="CH90" s="205"/>
      <c r="CI90" s="205"/>
      <c r="CJ90" s="205"/>
    </row>
    <row r="91" customHeight="1" spans="1:88">
      <c r="A91" s="205"/>
      <c r="B91" s="205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  <c r="AA91" s="205"/>
      <c r="AB91" s="205"/>
      <c r="AC91" s="205"/>
      <c r="AD91" s="205"/>
      <c r="AE91" s="205"/>
      <c r="AF91" s="205"/>
      <c r="AG91" s="205"/>
      <c r="AH91" s="205"/>
      <c r="AI91" s="205"/>
      <c r="AJ91" s="205"/>
      <c r="AK91" s="205"/>
      <c r="AL91" s="205"/>
      <c r="AM91" s="205"/>
      <c r="AN91" s="205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5"/>
      <c r="BC91" s="205"/>
      <c r="BD91" s="205"/>
      <c r="BE91" s="205"/>
      <c r="BF91" s="205"/>
      <c r="BG91" s="205"/>
      <c r="BH91" s="205"/>
      <c r="BI91" s="205"/>
      <c r="BJ91" s="205"/>
      <c r="BK91" s="205"/>
      <c r="BL91" s="205"/>
      <c r="BM91" s="205"/>
      <c r="BN91" s="205"/>
      <c r="BO91" s="205"/>
      <c r="BP91" s="205"/>
      <c r="BQ91" s="205"/>
      <c r="BR91" s="205"/>
      <c r="BS91" s="205"/>
      <c r="BT91" s="205"/>
      <c r="BU91" s="205"/>
      <c r="BV91" s="205"/>
      <c r="BW91" s="205"/>
      <c r="BX91" s="205"/>
      <c r="BY91" s="205"/>
      <c r="BZ91" s="205"/>
      <c r="CA91" s="205"/>
      <c r="CB91" s="205"/>
      <c r="CC91" s="205"/>
      <c r="CD91" s="205"/>
      <c r="CE91" s="205"/>
      <c r="CF91" s="205"/>
      <c r="CG91" s="205"/>
      <c r="CH91" s="205"/>
      <c r="CI91" s="205"/>
      <c r="CJ91" s="205"/>
    </row>
    <row r="92" customHeight="1" spans="1:88">
      <c r="A92" s="205"/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5"/>
      <c r="AW92" s="205"/>
      <c r="AX92" s="205"/>
      <c r="AY92" s="205"/>
      <c r="AZ92" s="205"/>
      <c r="BA92" s="205"/>
      <c r="BB92" s="205"/>
      <c r="BC92" s="205"/>
      <c r="BD92" s="205"/>
      <c r="BE92" s="205"/>
      <c r="BF92" s="205"/>
      <c r="BG92" s="205"/>
      <c r="BH92" s="205"/>
      <c r="BI92" s="205"/>
      <c r="BJ92" s="205"/>
      <c r="BK92" s="205"/>
      <c r="BL92" s="205"/>
      <c r="BM92" s="205"/>
      <c r="BN92" s="205"/>
      <c r="BO92" s="205"/>
      <c r="BP92" s="205"/>
      <c r="BQ92" s="205"/>
      <c r="BR92" s="205"/>
      <c r="BS92" s="205"/>
      <c r="BT92" s="205"/>
      <c r="BU92" s="205"/>
      <c r="BV92" s="205"/>
      <c r="BW92" s="205"/>
      <c r="BX92" s="205"/>
      <c r="BY92" s="205"/>
      <c r="BZ92" s="205"/>
      <c r="CA92" s="205"/>
      <c r="CB92" s="205"/>
      <c r="CC92" s="205"/>
      <c r="CD92" s="205"/>
      <c r="CE92" s="205"/>
      <c r="CF92" s="205"/>
      <c r="CG92" s="205"/>
      <c r="CH92" s="205"/>
      <c r="CI92" s="205"/>
      <c r="CJ92" s="205"/>
    </row>
    <row r="93" customHeight="1" spans="1:88">
      <c r="A93" s="205"/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205"/>
      <c r="Z93" s="205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5"/>
      <c r="AN93" s="205"/>
      <c r="AO93" s="205"/>
      <c r="AP93" s="205"/>
      <c r="AQ93" s="205"/>
      <c r="AR93" s="205"/>
      <c r="AS93" s="205"/>
      <c r="AT93" s="205"/>
      <c r="AU93" s="205"/>
      <c r="AV93" s="205"/>
      <c r="AW93" s="205"/>
      <c r="AX93" s="205"/>
      <c r="AY93" s="205"/>
      <c r="AZ93" s="205"/>
      <c r="BA93" s="205"/>
      <c r="BB93" s="205"/>
      <c r="BC93" s="205"/>
      <c r="BD93" s="205"/>
      <c r="BE93" s="205"/>
      <c r="BF93" s="205"/>
      <c r="BG93" s="205"/>
      <c r="BH93" s="205"/>
      <c r="BI93" s="205"/>
      <c r="BJ93" s="205"/>
      <c r="BK93" s="205"/>
      <c r="BL93" s="205"/>
      <c r="BM93" s="205"/>
      <c r="BN93" s="205"/>
      <c r="BO93" s="205"/>
      <c r="BP93" s="205"/>
      <c r="BQ93" s="205"/>
      <c r="BR93" s="205"/>
      <c r="BS93" s="205"/>
      <c r="BT93" s="205"/>
      <c r="BU93" s="205"/>
      <c r="BV93" s="205"/>
      <c r="BW93" s="205"/>
      <c r="BX93" s="205"/>
      <c r="BY93" s="205"/>
      <c r="BZ93" s="205"/>
      <c r="CA93" s="205"/>
      <c r="CB93" s="205"/>
      <c r="CC93" s="205"/>
      <c r="CD93" s="205"/>
      <c r="CE93" s="205"/>
      <c r="CF93" s="205"/>
      <c r="CG93" s="205"/>
      <c r="CH93" s="205"/>
      <c r="CI93" s="205"/>
      <c r="CJ93" s="205"/>
    </row>
    <row r="94" customHeight="1" spans="1:88">
      <c r="A94" s="205"/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  <c r="AA94" s="205"/>
      <c r="AB94" s="205"/>
      <c r="AC94" s="205"/>
      <c r="AD94" s="205"/>
      <c r="AE94" s="205"/>
      <c r="AF94" s="205"/>
      <c r="AG94" s="205"/>
      <c r="AH94" s="205"/>
      <c r="AI94" s="205"/>
      <c r="AJ94" s="205"/>
      <c r="AK94" s="205"/>
      <c r="AL94" s="205"/>
      <c r="AM94" s="205"/>
      <c r="AN94" s="205"/>
      <c r="AO94" s="205"/>
      <c r="AP94" s="205"/>
      <c r="AQ94" s="205"/>
      <c r="AR94" s="205"/>
      <c r="AS94" s="205"/>
      <c r="AT94" s="205"/>
      <c r="AU94" s="205"/>
      <c r="AV94" s="205"/>
      <c r="AW94" s="205"/>
      <c r="AX94" s="205"/>
      <c r="AY94" s="205"/>
      <c r="AZ94" s="205"/>
      <c r="BA94" s="205"/>
      <c r="BB94" s="205"/>
      <c r="BC94" s="205"/>
      <c r="BD94" s="205"/>
      <c r="BE94" s="205"/>
      <c r="BF94" s="205"/>
      <c r="BG94" s="205"/>
      <c r="BH94" s="205"/>
      <c r="BI94" s="205"/>
      <c r="BJ94" s="205"/>
      <c r="BK94" s="205"/>
      <c r="BL94" s="205"/>
      <c r="BM94" s="205"/>
      <c r="BN94" s="205"/>
      <c r="BO94" s="205"/>
      <c r="BP94" s="205"/>
      <c r="BQ94" s="205"/>
      <c r="BR94" s="205"/>
      <c r="BS94" s="205"/>
      <c r="BT94" s="205"/>
      <c r="BU94" s="205"/>
      <c r="BV94" s="205"/>
      <c r="BW94" s="205"/>
      <c r="BX94" s="205"/>
      <c r="BY94" s="205"/>
      <c r="BZ94" s="205"/>
      <c r="CA94" s="205"/>
      <c r="CB94" s="205"/>
      <c r="CC94" s="205"/>
      <c r="CD94" s="205"/>
      <c r="CE94" s="205"/>
      <c r="CF94" s="205"/>
      <c r="CG94" s="205"/>
      <c r="CH94" s="205"/>
      <c r="CI94" s="205"/>
      <c r="CJ94" s="205"/>
    </row>
    <row r="95" customHeight="1" spans="1:88">
      <c r="A95" s="205"/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5"/>
      <c r="AH95" s="205"/>
      <c r="AI95" s="205"/>
      <c r="AJ95" s="205"/>
      <c r="AK95" s="205"/>
      <c r="AL95" s="205"/>
      <c r="AM95" s="205"/>
      <c r="AN95" s="205"/>
      <c r="AO95" s="205"/>
      <c r="AP95" s="205"/>
      <c r="AQ95" s="205"/>
      <c r="AR95" s="205"/>
      <c r="AS95" s="205"/>
      <c r="AT95" s="205"/>
      <c r="AU95" s="205"/>
      <c r="AV95" s="205"/>
      <c r="AW95" s="205"/>
      <c r="AX95" s="205"/>
      <c r="AY95" s="205"/>
      <c r="AZ95" s="205"/>
      <c r="BA95" s="205"/>
      <c r="BB95" s="205"/>
      <c r="BC95" s="205"/>
      <c r="BD95" s="205"/>
      <c r="BE95" s="205"/>
      <c r="BF95" s="205"/>
      <c r="BG95" s="205"/>
      <c r="BH95" s="205"/>
      <c r="BI95" s="205"/>
      <c r="BJ95" s="205"/>
      <c r="BK95" s="205"/>
      <c r="BL95" s="205"/>
      <c r="BM95" s="205"/>
      <c r="BN95" s="205"/>
      <c r="BO95" s="205"/>
      <c r="BP95" s="205"/>
      <c r="BQ95" s="205"/>
      <c r="BR95" s="205"/>
      <c r="BS95" s="205"/>
      <c r="BT95" s="205"/>
      <c r="BU95" s="205"/>
      <c r="BV95" s="205"/>
      <c r="BW95" s="205"/>
      <c r="BX95" s="205"/>
      <c r="BY95" s="205"/>
      <c r="BZ95" s="205"/>
      <c r="CA95" s="205"/>
      <c r="CB95" s="205"/>
      <c r="CC95" s="205"/>
      <c r="CD95" s="205"/>
      <c r="CE95" s="205"/>
      <c r="CF95" s="205"/>
      <c r="CG95" s="205"/>
      <c r="CH95" s="205"/>
      <c r="CI95" s="205"/>
      <c r="CJ95" s="205"/>
    </row>
    <row r="96" customHeight="1" spans="1:88">
      <c r="A96" s="205"/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205"/>
      <c r="AN96" s="205"/>
      <c r="AO96" s="205"/>
      <c r="AP96" s="205"/>
      <c r="AQ96" s="205"/>
      <c r="AR96" s="205"/>
      <c r="AS96" s="205"/>
      <c r="AT96" s="205"/>
      <c r="AU96" s="205"/>
      <c r="AV96" s="205"/>
      <c r="AW96" s="205"/>
      <c r="AX96" s="205"/>
      <c r="AY96" s="205"/>
      <c r="AZ96" s="205"/>
      <c r="BA96" s="205"/>
      <c r="BB96" s="205"/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  <c r="BM96" s="205"/>
      <c r="BN96" s="205"/>
      <c r="BO96" s="205"/>
      <c r="BP96" s="205"/>
      <c r="BQ96" s="205"/>
      <c r="BR96" s="205"/>
      <c r="BS96" s="205"/>
      <c r="BT96" s="205"/>
      <c r="BU96" s="205"/>
      <c r="BV96" s="205"/>
      <c r="BW96" s="205"/>
      <c r="BX96" s="205"/>
      <c r="BY96" s="205"/>
      <c r="BZ96" s="205"/>
      <c r="CA96" s="205"/>
      <c r="CB96" s="205"/>
      <c r="CC96" s="205"/>
      <c r="CD96" s="205"/>
      <c r="CE96" s="205"/>
      <c r="CF96" s="205"/>
      <c r="CG96" s="205"/>
      <c r="CH96" s="205"/>
      <c r="CI96" s="205"/>
      <c r="CJ96" s="205"/>
    </row>
    <row r="97" customHeight="1" spans="1:88">
      <c r="A97" s="205"/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5"/>
      <c r="AH97" s="205"/>
      <c r="AI97" s="205"/>
      <c r="AJ97" s="205"/>
      <c r="AK97" s="205"/>
      <c r="AL97" s="205"/>
      <c r="AM97" s="205"/>
      <c r="AN97" s="205"/>
      <c r="AO97" s="205"/>
      <c r="AP97" s="205"/>
      <c r="AQ97" s="205"/>
      <c r="AR97" s="205"/>
      <c r="AS97" s="205"/>
      <c r="AT97" s="205"/>
      <c r="AU97" s="205"/>
      <c r="AV97" s="205"/>
      <c r="AW97" s="205"/>
      <c r="AX97" s="205"/>
      <c r="AY97" s="205"/>
      <c r="AZ97" s="205"/>
      <c r="BA97" s="205"/>
      <c r="BB97" s="205"/>
      <c r="BC97" s="205"/>
      <c r="BD97" s="205"/>
      <c r="BE97" s="205"/>
      <c r="BF97" s="205"/>
      <c r="BG97" s="205"/>
      <c r="BH97" s="205"/>
      <c r="BI97" s="205"/>
      <c r="BJ97" s="205"/>
      <c r="BK97" s="205"/>
      <c r="BL97" s="205"/>
      <c r="BM97" s="205"/>
      <c r="BN97" s="205"/>
      <c r="BO97" s="205"/>
      <c r="BP97" s="205"/>
      <c r="BQ97" s="205"/>
      <c r="BR97" s="205"/>
      <c r="BS97" s="205"/>
      <c r="BT97" s="205"/>
      <c r="BU97" s="205"/>
      <c r="BV97" s="205"/>
      <c r="BW97" s="205"/>
      <c r="BX97" s="205"/>
      <c r="BY97" s="205"/>
      <c r="BZ97" s="205"/>
      <c r="CA97" s="205"/>
      <c r="CB97" s="205"/>
      <c r="CC97" s="205"/>
      <c r="CD97" s="205"/>
      <c r="CE97" s="205"/>
      <c r="CF97" s="205"/>
      <c r="CG97" s="205"/>
      <c r="CH97" s="205"/>
      <c r="CI97" s="205"/>
      <c r="CJ97" s="205"/>
    </row>
    <row r="98" customHeight="1" spans="1:88">
      <c r="A98" s="205"/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5"/>
      <c r="AH98" s="205"/>
      <c r="AI98" s="205"/>
      <c r="AJ98" s="205"/>
      <c r="AK98" s="205"/>
      <c r="AL98" s="205"/>
      <c r="AM98" s="205"/>
      <c r="AN98" s="205"/>
      <c r="AO98" s="205"/>
      <c r="AP98" s="205"/>
      <c r="AQ98" s="205"/>
      <c r="AR98" s="205"/>
      <c r="AS98" s="205"/>
      <c r="AT98" s="205"/>
      <c r="AU98" s="205"/>
      <c r="AV98" s="205"/>
      <c r="AW98" s="205"/>
      <c r="AX98" s="205"/>
      <c r="AY98" s="205"/>
      <c r="AZ98" s="205"/>
      <c r="BA98" s="205"/>
      <c r="BB98" s="205"/>
      <c r="BC98" s="205"/>
      <c r="BD98" s="205"/>
      <c r="BE98" s="205"/>
      <c r="BF98" s="205"/>
      <c r="BG98" s="205"/>
      <c r="BH98" s="205"/>
      <c r="BI98" s="205"/>
      <c r="BJ98" s="205"/>
      <c r="BK98" s="205"/>
      <c r="BL98" s="205"/>
      <c r="BM98" s="205"/>
      <c r="BN98" s="205"/>
      <c r="BO98" s="205"/>
      <c r="BP98" s="205"/>
      <c r="BQ98" s="205"/>
      <c r="BR98" s="205"/>
      <c r="BS98" s="205"/>
      <c r="BT98" s="205"/>
      <c r="BU98" s="205"/>
      <c r="BV98" s="205"/>
      <c r="BW98" s="205"/>
      <c r="BX98" s="205"/>
      <c r="BY98" s="205"/>
      <c r="BZ98" s="205"/>
      <c r="CA98" s="205"/>
      <c r="CB98" s="205"/>
      <c r="CC98" s="205"/>
      <c r="CD98" s="205"/>
      <c r="CE98" s="205"/>
      <c r="CF98" s="205"/>
      <c r="CG98" s="205"/>
      <c r="CH98" s="205"/>
      <c r="CI98" s="205"/>
      <c r="CJ98" s="205"/>
    </row>
    <row r="99" customHeight="1" spans="1:88">
      <c r="A99" s="205"/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5"/>
      <c r="AH99" s="205"/>
      <c r="AI99" s="205"/>
      <c r="AJ99" s="205"/>
      <c r="AK99" s="205"/>
      <c r="AL99" s="205"/>
      <c r="AM99" s="205"/>
      <c r="AN99" s="205"/>
      <c r="AO99" s="205"/>
      <c r="AP99" s="205"/>
      <c r="AQ99" s="205"/>
      <c r="AR99" s="205"/>
      <c r="AS99" s="205"/>
      <c r="AT99" s="205"/>
      <c r="AU99" s="205"/>
      <c r="AV99" s="205"/>
      <c r="AW99" s="205"/>
      <c r="AX99" s="205"/>
      <c r="AY99" s="205"/>
      <c r="AZ99" s="205"/>
      <c r="BA99" s="205"/>
      <c r="BB99" s="205"/>
      <c r="BC99" s="205"/>
      <c r="BD99" s="205"/>
      <c r="BE99" s="205"/>
      <c r="BF99" s="205"/>
      <c r="BG99" s="205"/>
      <c r="BH99" s="205"/>
      <c r="BI99" s="205"/>
      <c r="BJ99" s="205"/>
      <c r="BK99" s="205"/>
      <c r="BL99" s="205"/>
      <c r="BM99" s="205"/>
      <c r="BN99" s="205"/>
      <c r="BO99" s="205"/>
      <c r="BP99" s="205"/>
      <c r="BQ99" s="205"/>
      <c r="BR99" s="205"/>
      <c r="BS99" s="205"/>
      <c r="BT99" s="205"/>
      <c r="BU99" s="205"/>
      <c r="BV99" s="205"/>
      <c r="BW99" s="205"/>
      <c r="BX99" s="205"/>
      <c r="BY99" s="205"/>
      <c r="BZ99" s="205"/>
      <c r="CA99" s="205"/>
      <c r="CB99" s="205"/>
      <c r="CC99" s="205"/>
      <c r="CD99" s="205"/>
      <c r="CE99" s="205"/>
      <c r="CF99" s="205"/>
      <c r="CG99" s="205"/>
      <c r="CH99" s="205"/>
      <c r="CI99" s="205"/>
      <c r="CJ99" s="205"/>
    </row>
    <row r="100" customHeight="1" spans="1:88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5"/>
      <c r="AL100" s="205"/>
      <c r="AM100" s="205"/>
      <c r="AN100" s="205"/>
      <c r="AO100" s="205"/>
      <c r="AP100" s="205"/>
      <c r="AQ100" s="205"/>
      <c r="AR100" s="205"/>
      <c r="AS100" s="205"/>
      <c r="AT100" s="205"/>
      <c r="AU100" s="205"/>
      <c r="AV100" s="205"/>
      <c r="AW100" s="205"/>
      <c r="AX100" s="205"/>
      <c r="AY100" s="205"/>
      <c r="AZ100" s="205"/>
      <c r="BA100" s="205"/>
      <c r="BB100" s="205"/>
      <c r="BC100" s="205"/>
      <c r="BD100" s="205"/>
      <c r="BE100" s="205"/>
      <c r="BF100" s="205"/>
      <c r="BG100" s="205"/>
      <c r="BH100" s="205"/>
      <c r="BI100" s="205"/>
      <c r="BJ100" s="205"/>
      <c r="BK100" s="205"/>
      <c r="BL100" s="205"/>
      <c r="BM100" s="205"/>
      <c r="BN100" s="205"/>
      <c r="BO100" s="205"/>
      <c r="BP100" s="205"/>
      <c r="BQ100" s="205"/>
      <c r="BR100" s="205"/>
      <c r="BS100" s="205"/>
      <c r="BT100" s="205"/>
      <c r="BU100" s="205"/>
      <c r="BV100" s="205"/>
      <c r="BW100" s="205"/>
      <c r="BX100" s="205"/>
      <c r="BY100" s="205"/>
      <c r="BZ100" s="205"/>
      <c r="CA100" s="205"/>
      <c r="CB100" s="205"/>
      <c r="CC100" s="205"/>
      <c r="CD100" s="205"/>
      <c r="CE100" s="205"/>
      <c r="CF100" s="205"/>
      <c r="CG100" s="205"/>
      <c r="CH100" s="205"/>
      <c r="CI100" s="205"/>
      <c r="CJ100" s="205"/>
    </row>
    <row r="101" customHeight="1" spans="1:88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05"/>
      <c r="AH101" s="205"/>
      <c r="AI101" s="205"/>
      <c r="AJ101" s="205"/>
      <c r="AK101" s="205"/>
      <c r="AL101" s="205"/>
      <c r="AM101" s="205"/>
      <c r="AN101" s="205"/>
      <c r="AO101" s="205"/>
      <c r="AP101" s="205"/>
      <c r="AQ101" s="205"/>
      <c r="AR101" s="205"/>
      <c r="AS101" s="205"/>
      <c r="AT101" s="205"/>
      <c r="AU101" s="205"/>
      <c r="AV101" s="205"/>
      <c r="AW101" s="205"/>
      <c r="AX101" s="205"/>
      <c r="AY101" s="205"/>
      <c r="AZ101" s="205"/>
      <c r="BA101" s="205"/>
      <c r="BB101" s="205"/>
      <c r="BC101" s="205"/>
      <c r="BD101" s="205"/>
      <c r="BE101" s="205"/>
      <c r="BF101" s="205"/>
      <c r="BG101" s="205"/>
      <c r="BH101" s="205"/>
      <c r="BI101" s="205"/>
      <c r="BJ101" s="205"/>
      <c r="BK101" s="205"/>
      <c r="BL101" s="205"/>
      <c r="BM101" s="205"/>
      <c r="BN101" s="205"/>
      <c r="BO101" s="205"/>
      <c r="BP101" s="205"/>
      <c r="BQ101" s="205"/>
      <c r="BR101" s="205"/>
      <c r="BS101" s="205"/>
      <c r="BT101" s="205"/>
      <c r="BU101" s="205"/>
      <c r="BV101" s="205"/>
      <c r="BW101" s="205"/>
      <c r="BX101" s="205"/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205"/>
      <c r="CI101" s="205"/>
      <c r="CJ101" s="205"/>
    </row>
    <row r="102" customHeight="1" spans="1:88">
      <c r="A102" s="205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5"/>
      <c r="AL102" s="205"/>
      <c r="AM102" s="205"/>
      <c r="AN102" s="205"/>
      <c r="AO102" s="205"/>
      <c r="AP102" s="205"/>
      <c r="AQ102" s="205"/>
      <c r="AR102" s="205"/>
      <c r="AS102" s="205"/>
      <c r="AT102" s="205"/>
      <c r="AU102" s="205"/>
      <c r="AV102" s="205"/>
      <c r="AW102" s="205"/>
      <c r="AX102" s="205"/>
      <c r="AY102" s="205"/>
      <c r="AZ102" s="205"/>
      <c r="BA102" s="205"/>
      <c r="BB102" s="205"/>
      <c r="BC102" s="205"/>
      <c r="BD102" s="205"/>
      <c r="BE102" s="205"/>
      <c r="BF102" s="205"/>
      <c r="BG102" s="205"/>
      <c r="BH102" s="205"/>
      <c r="BI102" s="205"/>
      <c r="BJ102" s="205"/>
      <c r="BK102" s="205"/>
      <c r="BL102" s="205"/>
      <c r="BM102" s="205"/>
      <c r="BN102" s="205"/>
      <c r="BO102" s="205"/>
      <c r="BP102" s="205"/>
      <c r="BQ102" s="205"/>
      <c r="BR102" s="205"/>
      <c r="BS102" s="205"/>
      <c r="BT102" s="205"/>
      <c r="BU102" s="205"/>
      <c r="BV102" s="205"/>
      <c r="BW102" s="205"/>
      <c r="BX102" s="205"/>
      <c r="BY102" s="205"/>
      <c r="BZ102" s="205"/>
      <c r="CA102" s="205"/>
      <c r="CB102" s="205"/>
      <c r="CC102" s="205"/>
      <c r="CD102" s="205"/>
      <c r="CE102" s="205"/>
      <c r="CF102" s="205"/>
      <c r="CG102" s="205"/>
      <c r="CH102" s="205"/>
      <c r="CI102" s="205"/>
      <c r="CJ102" s="205"/>
    </row>
    <row r="103" customHeight="1" spans="1:88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5"/>
      <c r="AA103" s="205"/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5"/>
      <c r="AL103" s="205"/>
      <c r="AM103" s="205"/>
      <c r="AN103" s="205"/>
      <c r="AO103" s="205"/>
      <c r="AP103" s="205"/>
      <c r="AQ103" s="205"/>
      <c r="AR103" s="205"/>
      <c r="AS103" s="205"/>
      <c r="AT103" s="205"/>
      <c r="AU103" s="205"/>
      <c r="AV103" s="205"/>
      <c r="AW103" s="205"/>
      <c r="AX103" s="205"/>
      <c r="AY103" s="205"/>
      <c r="AZ103" s="205"/>
      <c r="BA103" s="205"/>
      <c r="BB103" s="205"/>
      <c r="BC103" s="205"/>
      <c r="BD103" s="205"/>
      <c r="BE103" s="205"/>
      <c r="BF103" s="205"/>
      <c r="BG103" s="205"/>
      <c r="BH103" s="205"/>
      <c r="BI103" s="205"/>
      <c r="BJ103" s="205"/>
      <c r="BK103" s="205"/>
      <c r="BL103" s="205"/>
      <c r="BM103" s="205"/>
      <c r="BN103" s="205"/>
      <c r="BO103" s="205"/>
      <c r="BP103" s="205"/>
      <c r="BQ103" s="205"/>
      <c r="BR103" s="205"/>
      <c r="BS103" s="205"/>
      <c r="BT103" s="205"/>
      <c r="BU103" s="205"/>
      <c r="BV103" s="205"/>
      <c r="BW103" s="205"/>
      <c r="BX103" s="205"/>
      <c r="BY103" s="205"/>
      <c r="BZ103" s="205"/>
      <c r="CA103" s="205"/>
      <c r="CB103" s="205"/>
      <c r="CC103" s="205"/>
      <c r="CD103" s="205"/>
      <c r="CE103" s="205"/>
      <c r="CF103" s="205"/>
      <c r="CG103" s="205"/>
      <c r="CH103" s="205"/>
      <c r="CI103" s="205"/>
      <c r="CJ103" s="205"/>
    </row>
    <row r="104" customHeight="1" spans="1:88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  <c r="AM104" s="205"/>
      <c r="AN104" s="205"/>
      <c r="AO104" s="205"/>
      <c r="AP104" s="205"/>
      <c r="AQ104" s="205"/>
      <c r="AR104" s="205"/>
      <c r="AS104" s="205"/>
      <c r="AT104" s="205"/>
      <c r="AU104" s="205"/>
      <c r="AV104" s="205"/>
      <c r="AW104" s="205"/>
      <c r="AX104" s="205"/>
      <c r="AY104" s="205"/>
      <c r="AZ104" s="205"/>
      <c r="BA104" s="205"/>
      <c r="BB104" s="205"/>
      <c r="BC104" s="205"/>
      <c r="BD104" s="205"/>
      <c r="BE104" s="205"/>
      <c r="BF104" s="205"/>
      <c r="BG104" s="205"/>
      <c r="BH104" s="205"/>
      <c r="BI104" s="205"/>
      <c r="BJ104" s="205"/>
      <c r="BK104" s="205"/>
      <c r="BL104" s="205"/>
      <c r="BM104" s="205"/>
      <c r="BN104" s="205"/>
      <c r="BO104" s="205"/>
      <c r="BP104" s="205"/>
      <c r="BQ104" s="205"/>
      <c r="BR104" s="205"/>
      <c r="BS104" s="205"/>
      <c r="BT104" s="205"/>
      <c r="BU104" s="205"/>
      <c r="BV104" s="205"/>
      <c r="BW104" s="205"/>
      <c r="BX104" s="205"/>
      <c r="BY104" s="205"/>
      <c r="BZ104" s="205"/>
      <c r="CA104" s="205"/>
      <c r="CB104" s="205"/>
      <c r="CC104" s="205"/>
      <c r="CD104" s="205"/>
      <c r="CE104" s="205"/>
      <c r="CF104" s="205"/>
      <c r="CG104" s="205"/>
      <c r="CH104" s="205"/>
      <c r="CI104" s="205"/>
      <c r="CJ104" s="205"/>
    </row>
    <row r="105" customHeight="1" spans="1:88">
      <c r="A105" s="205"/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  <c r="AA105" s="205"/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5"/>
      <c r="AL105" s="205"/>
      <c r="AM105" s="205"/>
      <c r="AN105" s="205"/>
      <c r="AO105" s="205"/>
      <c r="AP105" s="205"/>
      <c r="AQ105" s="205"/>
      <c r="AR105" s="205"/>
      <c r="AS105" s="205"/>
      <c r="AT105" s="205"/>
      <c r="AU105" s="205"/>
      <c r="AV105" s="205"/>
      <c r="AW105" s="205"/>
      <c r="AX105" s="205"/>
      <c r="AY105" s="205"/>
      <c r="AZ105" s="205"/>
      <c r="BA105" s="205"/>
      <c r="BB105" s="205"/>
      <c r="BC105" s="205"/>
      <c r="BD105" s="205"/>
      <c r="BE105" s="205"/>
      <c r="BF105" s="205"/>
      <c r="BG105" s="205"/>
      <c r="BH105" s="205"/>
      <c r="BI105" s="205"/>
      <c r="BJ105" s="205"/>
      <c r="BK105" s="205"/>
      <c r="BL105" s="205"/>
      <c r="BM105" s="205"/>
      <c r="BN105" s="205"/>
      <c r="BO105" s="205"/>
      <c r="BP105" s="205"/>
      <c r="BQ105" s="205"/>
      <c r="BR105" s="205"/>
      <c r="BS105" s="205"/>
      <c r="BT105" s="205"/>
      <c r="BU105" s="205"/>
      <c r="BV105" s="205"/>
      <c r="BW105" s="205"/>
      <c r="BX105" s="205"/>
      <c r="BY105" s="205"/>
      <c r="BZ105" s="205"/>
      <c r="CA105" s="205"/>
      <c r="CB105" s="205"/>
      <c r="CC105" s="205"/>
      <c r="CD105" s="205"/>
      <c r="CE105" s="205"/>
      <c r="CF105" s="205"/>
      <c r="CG105" s="205"/>
      <c r="CH105" s="205"/>
      <c r="CI105" s="205"/>
      <c r="CJ105" s="205"/>
    </row>
    <row r="106" customHeight="1" spans="1:88">
      <c r="A106" s="205"/>
      <c r="B106" s="205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  <c r="AA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5"/>
      <c r="AL106" s="205"/>
      <c r="AM106" s="205"/>
      <c r="AN106" s="205"/>
      <c r="AO106" s="205"/>
      <c r="AP106" s="205"/>
      <c r="AQ106" s="205"/>
      <c r="AR106" s="205"/>
      <c r="AS106" s="205"/>
      <c r="AT106" s="205"/>
      <c r="AU106" s="205"/>
      <c r="AV106" s="205"/>
      <c r="AW106" s="205"/>
      <c r="AX106" s="205"/>
      <c r="AY106" s="205"/>
      <c r="AZ106" s="205"/>
      <c r="BA106" s="205"/>
      <c r="BB106" s="205"/>
      <c r="BC106" s="205"/>
      <c r="BD106" s="205"/>
      <c r="BE106" s="205"/>
      <c r="BF106" s="205"/>
      <c r="BG106" s="205"/>
      <c r="BH106" s="205"/>
      <c r="BI106" s="205"/>
      <c r="BJ106" s="205"/>
      <c r="BK106" s="205"/>
      <c r="BL106" s="205"/>
      <c r="BM106" s="205"/>
      <c r="BN106" s="205"/>
      <c r="BO106" s="205"/>
      <c r="BP106" s="205"/>
      <c r="BQ106" s="205"/>
      <c r="BR106" s="205"/>
      <c r="BS106" s="205"/>
      <c r="BT106" s="205"/>
      <c r="BU106" s="205"/>
      <c r="BV106" s="205"/>
      <c r="BW106" s="205"/>
      <c r="BX106" s="205"/>
      <c r="BY106" s="205"/>
      <c r="BZ106" s="205"/>
      <c r="CA106" s="205"/>
      <c r="CB106" s="205"/>
      <c r="CC106" s="205"/>
      <c r="CD106" s="205"/>
      <c r="CE106" s="205"/>
      <c r="CF106" s="205"/>
      <c r="CG106" s="205"/>
      <c r="CH106" s="205"/>
      <c r="CI106" s="205"/>
      <c r="CJ106" s="205"/>
    </row>
    <row r="107" customHeight="1" spans="1:88">
      <c r="A107" s="205"/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  <c r="V107" s="205"/>
      <c r="W107" s="205"/>
      <c r="X107" s="205"/>
      <c r="Y107" s="205"/>
      <c r="Z107" s="205"/>
      <c r="AA107" s="205"/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5"/>
      <c r="AL107" s="205"/>
      <c r="AM107" s="205"/>
      <c r="AN107" s="205"/>
      <c r="AO107" s="205"/>
      <c r="AP107" s="205"/>
      <c r="AQ107" s="205"/>
      <c r="AR107" s="205"/>
      <c r="AS107" s="205"/>
      <c r="AT107" s="205"/>
      <c r="AU107" s="205"/>
      <c r="AV107" s="205"/>
      <c r="AW107" s="205"/>
      <c r="AX107" s="205"/>
      <c r="AY107" s="205"/>
      <c r="AZ107" s="205"/>
      <c r="BA107" s="205"/>
      <c r="BB107" s="205"/>
      <c r="BC107" s="205"/>
      <c r="BD107" s="205"/>
      <c r="BE107" s="205"/>
      <c r="BF107" s="205"/>
      <c r="BG107" s="205"/>
      <c r="BH107" s="205"/>
      <c r="BI107" s="205"/>
      <c r="BJ107" s="205"/>
      <c r="BK107" s="205"/>
      <c r="BL107" s="205"/>
      <c r="BM107" s="205"/>
      <c r="BN107" s="205"/>
      <c r="BO107" s="205"/>
      <c r="BP107" s="205"/>
      <c r="BQ107" s="205"/>
      <c r="BR107" s="205"/>
      <c r="BS107" s="205"/>
      <c r="BT107" s="205"/>
      <c r="BU107" s="205"/>
      <c r="BV107" s="205"/>
      <c r="BW107" s="205"/>
      <c r="BX107" s="205"/>
      <c r="BY107" s="205"/>
      <c r="BZ107" s="205"/>
      <c r="CA107" s="205"/>
      <c r="CB107" s="205"/>
      <c r="CC107" s="205"/>
      <c r="CD107" s="205"/>
      <c r="CE107" s="205"/>
      <c r="CF107" s="205"/>
      <c r="CG107" s="205"/>
      <c r="CH107" s="205"/>
      <c r="CI107" s="205"/>
      <c r="CJ107" s="205"/>
    </row>
    <row r="108" customHeight="1" spans="1:88">
      <c r="A108" s="205"/>
      <c r="B108" s="205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  <c r="AM108" s="205"/>
      <c r="AN108" s="205"/>
      <c r="AO108" s="205"/>
      <c r="AP108" s="205"/>
      <c r="AQ108" s="205"/>
      <c r="AR108" s="205"/>
      <c r="AS108" s="205"/>
      <c r="AT108" s="205"/>
      <c r="AU108" s="205"/>
      <c r="AV108" s="205"/>
      <c r="AW108" s="205"/>
      <c r="AX108" s="205"/>
      <c r="AY108" s="205"/>
      <c r="AZ108" s="205"/>
      <c r="BA108" s="205"/>
      <c r="BB108" s="205"/>
      <c r="BC108" s="205"/>
      <c r="BD108" s="205"/>
      <c r="BE108" s="205"/>
      <c r="BF108" s="205"/>
      <c r="BG108" s="205"/>
      <c r="BH108" s="205"/>
      <c r="BI108" s="205"/>
      <c r="BJ108" s="205"/>
      <c r="BK108" s="205"/>
      <c r="BL108" s="205"/>
      <c r="BM108" s="205"/>
      <c r="BN108" s="205"/>
      <c r="BO108" s="205"/>
      <c r="BP108" s="205"/>
      <c r="BQ108" s="205"/>
      <c r="BR108" s="205"/>
      <c r="BS108" s="205"/>
      <c r="BT108" s="205"/>
      <c r="BU108" s="205"/>
      <c r="BV108" s="205"/>
      <c r="BW108" s="205"/>
      <c r="BX108" s="205"/>
      <c r="BY108" s="205"/>
      <c r="BZ108" s="205"/>
      <c r="CA108" s="205"/>
      <c r="CB108" s="205"/>
      <c r="CC108" s="205"/>
      <c r="CD108" s="205"/>
      <c r="CE108" s="205"/>
      <c r="CF108" s="205"/>
      <c r="CG108" s="205"/>
      <c r="CH108" s="205"/>
      <c r="CI108" s="205"/>
      <c r="CJ108" s="205"/>
    </row>
    <row r="109" customHeight="1" spans="1:88">
      <c r="A109" s="205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  <c r="BM109" s="205"/>
      <c r="BN109" s="205"/>
      <c r="BO109" s="205"/>
      <c r="BP109" s="205"/>
      <c r="BQ109" s="205"/>
      <c r="BR109" s="205"/>
      <c r="BS109" s="205"/>
      <c r="BT109" s="205"/>
      <c r="BU109" s="205"/>
      <c r="BV109" s="205"/>
      <c r="BW109" s="205"/>
      <c r="BX109" s="205"/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205"/>
      <c r="CI109" s="205"/>
      <c r="CJ109" s="205"/>
    </row>
    <row r="110" customHeight="1" spans="1:88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5"/>
      <c r="BR110" s="205"/>
      <c r="BS110" s="205"/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</row>
    <row r="111" customHeight="1" spans="1:88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  <c r="BM111" s="205"/>
      <c r="BN111" s="205"/>
      <c r="BO111" s="205"/>
      <c r="BP111" s="205"/>
      <c r="BQ111" s="205"/>
      <c r="BR111" s="205"/>
      <c r="BS111" s="205"/>
      <c r="BT111" s="205"/>
      <c r="BU111" s="205"/>
      <c r="BV111" s="205"/>
      <c r="BW111" s="205"/>
      <c r="BX111" s="205"/>
      <c r="BY111" s="205"/>
      <c r="BZ111" s="205"/>
      <c r="CA111" s="205"/>
      <c r="CB111" s="205"/>
      <c r="CC111" s="205"/>
      <c r="CD111" s="205"/>
      <c r="CE111" s="205"/>
      <c r="CF111" s="205"/>
      <c r="CG111" s="205"/>
      <c r="CH111" s="205"/>
      <c r="CI111" s="205"/>
      <c r="CJ111" s="205"/>
    </row>
    <row r="112" customHeight="1" spans="1:88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  <c r="BH112" s="205"/>
      <c r="BI112" s="205"/>
      <c r="BJ112" s="205"/>
      <c r="BK112" s="205"/>
      <c r="BL112" s="205"/>
      <c r="BM112" s="205"/>
      <c r="BN112" s="205"/>
      <c r="BO112" s="205"/>
      <c r="BP112" s="205"/>
      <c r="BQ112" s="205"/>
      <c r="BR112" s="205"/>
      <c r="BS112" s="205"/>
      <c r="BT112" s="205"/>
      <c r="BU112" s="205"/>
      <c r="BV112" s="205"/>
      <c r="BW112" s="205"/>
      <c r="BX112" s="205"/>
      <c r="BY112" s="205"/>
      <c r="BZ112" s="205"/>
      <c r="CA112" s="205"/>
      <c r="CB112" s="205"/>
      <c r="CC112" s="205"/>
      <c r="CD112" s="205"/>
      <c r="CE112" s="205"/>
      <c r="CF112" s="205"/>
      <c r="CG112" s="205"/>
      <c r="CH112" s="205"/>
      <c r="CI112" s="205"/>
      <c r="CJ112" s="205"/>
    </row>
    <row r="113" customHeight="1" spans="1:88">
      <c r="A113" s="205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  <c r="AO113" s="205"/>
      <c r="AP113" s="205"/>
      <c r="AQ113" s="205"/>
      <c r="AR113" s="205"/>
      <c r="AS113" s="205"/>
      <c r="AT113" s="205"/>
      <c r="AU113" s="205"/>
      <c r="AV113" s="205"/>
      <c r="AW113" s="205"/>
      <c r="AX113" s="205"/>
      <c r="AY113" s="205"/>
      <c r="AZ113" s="205"/>
      <c r="BA113" s="205"/>
      <c r="BB113" s="205"/>
      <c r="BC113" s="205"/>
      <c r="BD113" s="205"/>
      <c r="BE113" s="205"/>
      <c r="BF113" s="205"/>
      <c r="BG113" s="205"/>
      <c r="BH113" s="205"/>
      <c r="BI113" s="205"/>
      <c r="BJ113" s="205"/>
      <c r="BK113" s="205"/>
      <c r="BL113" s="205"/>
      <c r="BM113" s="205"/>
      <c r="BN113" s="205"/>
      <c r="BO113" s="205"/>
      <c r="BP113" s="205"/>
      <c r="BQ113" s="205"/>
      <c r="BR113" s="205"/>
      <c r="BS113" s="205"/>
      <c r="BT113" s="205"/>
      <c r="BU113" s="205"/>
      <c r="BV113" s="205"/>
      <c r="BW113" s="205"/>
      <c r="BX113" s="205"/>
      <c r="BY113" s="205"/>
      <c r="BZ113" s="205"/>
      <c r="CA113" s="205"/>
      <c r="CB113" s="205"/>
      <c r="CC113" s="205"/>
      <c r="CD113" s="205"/>
      <c r="CE113" s="205"/>
      <c r="CF113" s="205"/>
      <c r="CG113" s="205"/>
      <c r="CH113" s="205"/>
      <c r="CI113" s="205"/>
      <c r="CJ113" s="205"/>
    </row>
    <row r="114" customHeight="1" spans="1:88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205"/>
      <c r="AA114" s="205"/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205"/>
      <c r="AL114" s="205"/>
      <c r="AM114" s="205"/>
      <c r="AN114" s="205"/>
      <c r="AO114" s="205"/>
      <c r="AP114" s="205"/>
      <c r="AQ114" s="205"/>
      <c r="AR114" s="205"/>
      <c r="AS114" s="205"/>
      <c r="AT114" s="205"/>
      <c r="AU114" s="205"/>
      <c r="AV114" s="205"/>
      <c r="AW114" s="205"/>
      <c r="AX114" s="205"/>
      <c r="AY114" s="205"/>
      <c r="AZ114" s="205"/>
      <c r="BA114" s="205"/>
      <c r="BB114" s="205"/>
      <c r="BC114" s="205"/>
      <c r="BD114" s="205"/>
      <c r="BE114" s="205"/>
      <c r="BF114" s="205"/>
      <c r="BG114" s="205"/>
      <c r="BH114" s="205"/>
      <c r="BI114" s="205"/>
      <c r="BJ114" s="205"/>
      <c r="BK114" s="205"/>
      <c r="BL114" s="205"/>
      <c r="BM114" s="205"/>
      <c r="BN114" s="205"/>
      <c r="BO114" s="205"/>
      <c r="BP114" s="205"/>
      <c r="BQ114" s="205"/>
      <c r="BR114" s="205"/>
      <c r="BS114" s="205"/>
      <c r="BT114" s="205"/>
      <c r="BU114" s="205"/>
      <c r="BV114" s="205"/>
      <c r="BW114" s="205"/>
      <c r="BX114" s="205"/>
      <c r="BY114" s="205"/>
      <c r="BZ114" s="205"/>
      <c r="CA114" s="205"/>
      <c r="CB114" s="205"/>
      <c r="CC114" s="205"/>
      <c r="CD114" s="205"/>
      <c r="CE114" s="205"/>
      <c r="CF114" s="205"/>
      <c r="CG114" s="205"/>
      <c r="CH114" s="205"/>
      <c r="CI114" s="205"/>
      <c r="CJ114" s="205"/>
    </row>
    <row r="115" customHeight="1" spans="1:88">
      <c r="A115" s="205"/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Z115" s="205"/>
      <c r="AA115" s="205"/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05"/>
      <c r="AL115" s="205"/>
      <c r="AM115" s="205"/>
      <c r="AN115" s="205"/>
      <c r="AO115" s="205"/>
      <c r="AP115" s="205"/>
      <c r="AQ115" s="205"/>
      <c r="AR115" s="205"/>
      <c r="AS115" s="205"/>
      <c r="AT115" s="205"/>
      <c r="AU115" s="205"/>
      <c r="AV115" s="205"/>
      <c r="AW115" s="205"/>
      <c r="AX115" s="205"/>
      <c r="AY115" s="205"/>
      <c r="AZ115" s="205"/>
      <c r="BA115" s="205"/>
      <c r="BB115" s="205"/>
      <c r="BC115" s="205"/>
      <c r="BD115" s="205"/>
      <c r="BE115" s="205"/>
      <c r="BF115" s="205"/>
      <c r="BG115" s="205"/>
      <c r="BH115" s="205"/>
      <c r="BI115" s="205"/>
      <c r="BJ115" s="205"/>
      <c r="BK115" s="205"/>
      <c r="BL115" s="205"/>
      <c r="BM115" s="205"/>
      <c r="BN115" s="205"/>
      <c r="BO115" s="205"/>
      <c r="BP115" s="205"/>
      <c r="BQ115" s="205"/>
      <c r="BR115" s="205"/>
      <c r="BS115" s="205"/>
      <c r="BT115" s="205"/>
      <c r="BU115" s="205"/>
      <c r="BV115" s="205"/>
      <c r="BW115" s="205"/>
      <c r="BX115" s="205"/>
      <c r="BY115" s="205"/>
      <c r="BZ115" s="205"/>
      <c r="CA115" s="205"/>
      <c r="CB115" s="205"/>
      <c r="CC115" s="205"/>
      <c r="CD115" s="205"/>
      <c r="CE115" s="205"/>
      <c r="CF115" s="205"/>
      <c r="CG115" s="205"/>
      <c r="CH115" s="205"/>
      <c r="CI115" s="205"/>
      <c r="CJ115" s="205"/>
    </row>
    <row r="116" customHeight="1" spans="1:88">
      <c r="A116" s="205"/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/>
      <c r="W116" s="205"/>
      <c r="X116" s="205"/>
      <c r="Y116" s="205"/>
      <c r="Z116" s="205"/>
      <c r="AA116" s="205"/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05"/>
      <c r="AL116" s="205"/>
      <c r="AM116" s="205"/>
      <c r="AN116" s="205"/>
      <c r="AO116" s="205"/>
      <c r="AP116" s="205"/>
      <c r="AQ116" s="205"/>
      <c r="AR116" s="205"/>
      <c r="AS116" s="205"/>
      <c r="AT116" s="205"/>
      <c r="AU116" s="205"/>
      <c r="AV116" s="205"/>
      <c r="AW116" s="205"/>
      <c r="AX116" s="205"/>
      <c r="AY116" s="205"/>
      <c r="AZ116" s="205"/>
      <c r="BA116" s="205"/>
      <c r="BB116" s="205"/>
      <c r="BC116" s="205"/>
      <c r="BD116" s="205"/>
      <c r="BE116" s="205"/>
      <c r="BF116" s="205"/>
      <c r="BG116" s="205"/>
      <c r="BH116" s="205"/>
      <c r="BI116" s="205"/>
      <c r="BJ116" s="205"/>
      <c r="BK116" s="205"/>
      <c r="BL116" s="205"/>
      <c r="BM116" s="205"/>
      <c r="BN116" s="205"/>
      <c r="BO116" s="205"/>
      <c r="BP116" s="205"/>
      <c r="BQ116" s="205"/>
      <c r="BR116" s="205"/>
      <c r="BS116" s="205"/>
      <c r="BT116" s="205"/>
      <c r="BU116" s="205"/>
      <c r="BV116" s="205"/>
      <c r="BW116" s="205"/>
      <c r="BX116" s="205"/>
      <c r="BY116" s="205"/>
      <c r="BZ116" s="205"/>
      <c r="CA116" s="205"/>
      <c r="CB116" s="205"/>
      <c r="CC116" s="205"/>
      <c r="CD116" s="205"/>
      <c r="CE116" s="205"/>
      <c r="CF116" s="205"/>
      <c r="CG116" s="205"/>
      <c r="CH116" s="205"/>
      <c r="CI116" s="205"/>
      <c r="CJ116" s="205"/>
    </row>
    <row r="117" customHeight="1" spans="1:88">
      <c r="A117" s="205"/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05"/>
      <c r="AL117" s="205"/>
      <c r="AM117" s="205"/>
      <c r="AN117" s="205"/>
      <c r="AO117" s="205"/>
      <c r="AP117" s="205"/>
      <c r="AQ117" s="205"/>
      <c r="AR117" s="205"/>
      <c r="AS117" s="205"/>
      <c r="AT117" s="205"/>
      <c r="AU117" s="205"/>
      <c r="AV117" s="205"/>
      <c r="AW117" s="205"/>
      <c r="AX117" s="205"/>
      <c r="AY117" s="205"/>
      <c r="AZ117" s="205"/>
      <c r="BA117" s="205"/>
      <c r="BB117" s="205"/>
      <c r="BC117" s="205"/>
      <c r="BD117" s="205"/>
      <c r="BE117" s="205"/>
      <c r="BF117" s="205"/>
      <c r="BG117" s="205"/>
      <c r="BH117" s="205"/>
      <c r="BI117" s="205"/>
      <c r="BJ117" s="205"/>
      <c r="BK117" s="205"/>
      <c r="BL117" s="205"/>
      <c r="BM117" s="205"/>
      <c r="BN117" s="205"/>
      <c r="BO117" s="205"/>
      <c r="BP117" s="205"/>
      <c r="BQ117" s="205"/>
      <c r="BR117" s="205"/>
      <c r="BS117" s="205"/>
      <c r="BT117" s="205"/>
      <c r="BU117" s="205"/>
      <c r="BV117" s="205"/>
      <c r="BW117" s="205"/>
      <c r="BX117" s="205"/>
      <c r="BY117" s="205"/>
      <c r="BZ117" s="205"/>
      <c r="CA117" s="205"/>
      <c r="CB117" s="205"/>
      <c r="CC117" s="205"/>
      <c r="CD117" s="205"/>
      <c r="CE117" s="205"/>
      <c r="CF117" s="205"/>
      <c r="CG117" s="205"/>
      <c r="CH117" s="205"/>
      <c r="CI117" s="205"/>
      <c r="CJ117" s="205"/>
    </row>
    <row r="118" customHeight="1" spans="1:88">
      <c r="A118" s="205"/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  <c r="AA118" s="205"/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05"/>
      <c r="AL118" s="205"/>
      <c r="AM118" s="205"/>
      <c r="AN118" s="205"/>
      <c r="AO118" s="205"/>
      <c r="AP118" s="205"/>
      <c r="AQ118" s="205"/>
      <c r="AR118" s="205"/>
      <c r="AS118" s="205"/>
      <c r="AT118" s="205"/>
      <c r="AU118" s="205"/>
      <c r="AV118" s="205"/>
      <c r="AW118" s="205"/>
      <c r="AX118" s="205"/>
      <c r="AY118" s="205"/>
      <c r="AZ118" s="205"/>
      <c r="BA118" s="205"/>
      <c r="BB118" s="205"/>
      <c r="BC118" s="205"/>
      <c r="BD118" s="205"/>
      <c r="BE118" s="205"/>
      <c r="BF118" s="205"/>
      <c r="BG118" s="205"/>
      <c r="BH118" s="205"/>
      <c r="BI118" s="205"/>
      <c r="BJ118" s="205"/>
      <c r="BK118" s="205"/>
      <c r="BL118" s="205"/>
      <c r="BM118" s="205"/>
      <c r="BN118" s="205"/>
      <c r="BO118" s="205"/>
      <c r="BP118" s="205"/>
      <c r="BQ118" s="205"/>
      <c r="BR118" s="205"/>
      <c r="BS118" s="205"/>
      <c r="BT118" s="205"/>
      <c r="BU118" s="205"/>
      <c r="BV118" s="205"/>
      <c r="BW118" s="205"/>
      <c r="BX118" s="205"/>
      <c r="BY118" s="205"/>
      <c r="BZ118" s="205"/>
      <c r="CA118" s="205"/>
      <c r="CB118" s="205"/>
      <c r="CC118" s="205"/>
      <c r="CD118" s="205"/>
      <c r="CE118" s="205"/>
      <c r="CF118" s="205"/>
      <c r="CG118" s="205"/>
      <c r="CH118" s="205"/>
      <c r="CI118" s="205"/>
      <c r="CJ118" s="205"/>
    </row>
    <row r="119" customHeight="1" spans="1:88">
      <c r="A119" s="205"/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205"/>
      <c r="AV119" s="205"/>
      <c r="AW119" s="205"/>
      <c r="AX119" s="205"/>
      <c r="AY119" s="205"/>
      <c r="AZ119" s="205"/>
      <c r="BA119" s="205"/>
      <c r="BB119" s="205"/>
      <c r="BC119" s="205"/>
      <c r="BD119" s="205"/>
      <c r="BE119" s="205"/>
      <c r="BF119" s="205"/>
      <c r="BG119" s="205"/>
      <c r="BH119" s="205"/>
      <c r="BI119" s="205"/>
      <c r="BJ119" s="205"/>
      <c r="BK119" s="205"/>
      <c r="BL119" s="205"/>
      <c r="BM119" s="205"/>
      <c r="BN119" s="205"/>
      <c r="BO119" s="205"/>
      <c r="BP119" s="205"/>
      <c r="BQ119" s="205"/>
      <c r="BR119" s="205"/>
      <c r="BS119" s="205"/>
      <c r="BT119" s="205"/>
      <c r="BU119" s="205"/>
      <c r="BV119" s="205"/>
      <c r="BW119" s="205"/>
      <c r="BX119" s="205"/>
      <c r="BY119" s="205"/>
      <c r="BZ119" s="205"/>
      <c r="CA119" s="205"/>
      <c r="CB119" s="205"/>
      <c r="CC119" s="205"/>
      <c r="CD119" s="205"/>
      <c r="CE119" s="205"/>
      <c r="CF119" s="205"/>
      <c r="CG119" s="205"/>
      <c r="CH119" s="205"/>
      <c r="CI119" s="205"/>
      <c r="CJ119" s="205"/>
    </row>
    <row r="123" customHeight="1" spans="44:85">
      <c r="AR123" s="207"/>
      <c r="AS123" s="207"/>
      <c r="AT123" s="207"/>
      <c r="AU123" s="207"/>
      <c r="AV123" s="207"/>
      <c r="AW123" s="207"/>
      <c r="AX123" s="207"/>
      <c r="AY123" s="207"/>
      <c r="AZ123" s="207"/>
      <c r="BA123" s="207"/>
      <c r="BB123" s="207"/>
      <c r="BC123" s="207"/>
      <c r="BD123" s="207"/>
      <c r="BE123" s="207"/>
      <c r="BF123" s="207"/>
      <c r="BG123" s="207"/>
      <c r="BH123" s="207"/>
      <c r="BI123" s="207"/>
      <c r="BJ123" s="207"/>
      <c r="BK123" s="207"/>
      <c r="BL123" s="207"/>
      <c r="BM123" s="207"/>
      <c r="BN123" s="207"/>
      <c r="BO123" s="207"/>
      <c r="BP123" s="207"/>
      <c r="BQ123" s="207"/>
      <c r="BR123" s="207"/>
      <c r="BS123" s="207"/>
      <c r="BT123" s="207"/>
      <c r="BU123" s="207"/>
      <c r="BV123" s="207"/>
      <c r="BW123" s="207"/>
      <c r="BX123" s="207"/>
      <c r="BY123" s="207"/>
      <c r="BZ123" s="207"/>
      <c r="CA123" s="207"/>
      <c r="CB123" s="207"/>
      <c r="CC123" s="207"/>
      <c r="CD123" s="207"/>
      <c r="CE123" s="207"/>
      <c r="CF123" s="207"/>
      <c r="CG123" s="207"/>
    </row>
    <row r="124" customHeight="1" spans="7:85"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  <c r="BI124" s="207"/>
      <c r="BJ124" s="207"/>
      <c r="BK124" s="207"/>
      <c r="BL124" s="207"/>
      <c r="BM124" s="207"/>
      <c r="BN124" s="207"/>
      <c r="BO124" s="207"/>
      <c r="BP124" s="207"/>
      <c r="BQ124" s="207"/>
      <c r="BR124" s="207"/>
      <c r="BS124" s="207"/>
      <c r="BT124" s="207"/>
      <c r="BU124" s="207"/>
      <c r="BV124" s="207"/>
      <c r="BW124" s="207"/>
      <c r="BX124" s="207"/>
      <c r="BY124" s="207"/>
      <c r="BZ124" s="207"/>
      <c r="CA124" s="207"/>
      <c r="CB124" s="207"/>
      <c r="CC124" s="207"/>
      <c r="CD124" s="207"/>
      <c r="CE124" s="207"/>
      <c r="CF124" s="207"/>
      <c r="CG124" s="207"/>
    </row>
    <row r="125" customHeight="1" spans="7:85"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7"/>
      <c r="AS125" s="207"/>
      <c r="AT125" s="207"/>
      <c r="AU125" s="207"/>
      <c r="AV125" s="207"/>
      <c r="AW125" s="207"/>
      <c r="AX125" s="207"/>
      <c r="AY125" s="207"/>
      <c r="AZ125" s="207"/>
      <c r="BA125" s="207"/>
      <c r="BB125" s="207"/>
      <c r="BC125" s="207"/>
      <c r="BD125" s="207"/>
      <c r="BE125" s="207"/>
      <c r="BF125" s="207"/>
      <c r="BG125" s="207"/>
      <c r="BH125" s="207"/>
      <c r="BI125" s="207"/>
      <c r="BJ125" s="207"/>
      <c r="BK125" s="207"/>
      <c r="BL125" s="207"/>
      <c r="BM125" s="207"/>
      <c r="BN125" s="207"/>
      <c r="BO125" s="207"/>
      <c r="BP125" s="207"/>
      <c r="BQ125" s="207"/>
      <c r="BR125" s="207"/>
      <c r="BS125" s="207"/>
      <c r="BT125" s="207"/>
      <c r="BU125" s="207"/>
      <c r="BV125" s="207"/>
      <c r="BW125" s="207"/>
      <c r="BX125" s="207"/>
      <c r="BY125" s="207"/>
      <c r="BZ125" s="207"/>
      <c r="CA125" s="207"/>
      <c r="CB125" s="207"/>
      <c r="CC125" s="207"/>
      <c r="CD125" s="207"/>
      <c r="CE125" s="207"/>
      <c r="CF125" s="207"/>
      <c r="CG125" s="207"/>
    </row>
    <row r="126" customHeight="1" spans="7:85"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7"/>
      <c r="AS126" s="207"/>
      <c r="AT126" s="207"/>
      <c r="AU126" s="207"/>
      <c r="AV126" s="207"/>
      <c r="AW126" s="207"/>
      <c r="AX126" s="207"/>
      <c r="AY126" s="207"/>
      <c r="AZ126" s="207"/>
      <c r="BA126" s="207"/>
      <c r="BB126" s="207"/>
      <c r="BC126" s="207"/>
      <c r="BD126" s="207"/>
      <c r="BE126" s="207"/>
      <c r="BF126" s="207"/>
      <c r="BG126" s="207"/>
      <c r="BH126" s="207"/>
      <c r="BI126" s="207"/>
      <c r="BJ126" s="207"/>
      <c r="BK126" s="207"/>
      <c r="BL126" s="207"/>
      <c r="BM126" s="207"/>
      <c r="BN126" s="207"/>
      <c r="BO126" s="207"/>
      <c r="BP126" s="207"/>
      <c r="BQ126" s="207"/>
      <c r="BR126" s="207"/>
      <c r="BS126" s="207"/>
      <c r="BT126" s="207"/>
      <c r="BU126" s="207"/>
      <c r="BV126" s="207"/>
      <c r="BW126" s="207"/>
      <c r="BX126" s="207"/>
      <c r="BY126" s="207"/>
      <c r="BZ126" s="207"/>
      <c r="CA126" s="207"/>
      <c r="CB126" s="207"/>
      <c r="CC126" s="207"/>
      <c r="CD126" s="207"/>
      <c r="CE126" s="207"/>
      <c r="CF126" s="207"/>
      <c r="CG126" s="207"/>
    </row>
    <row r="127" customHeight="1" spans="7:85"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7"/>
      <c r="AS127" s="207"/>
      <c r="AT127" s="207"/>
      <c r="AU127" s="207"/>
      <c r="AV127" s="207"/>
      <c r="AW127" s="207"/>
      <c r="AX127" s="207"/>
      <c r="AY127" s="207"/>
      <c r="AZ127" s="207"/>
      <c r="BA127" s="207"/>
      <c r="BB127" s="207"/>
      <c r="BC127" s="207"/>
      <c r="BD127" s="207"/>
      <c r="BE127" s="207"/>
      <c r="BF127" s="207"/>
      <c r="BG127" s="207"/>
      <c r="BH127" s="207"/>
      <c r="BI127" s="207"/>
      <c r="BJ127" s="207"/>
      <c r="BK127" s="207"/>
      <c r="BL127" s="207"/>
      <c r="BM127" s="207"/>
      <c r="BN127" s="207"/>
      <c r="BO127" s="207"/>
      <c r="BP127" s="207"/>
      <c r="BQ127" s="207"/>
      <c r="BR127" s="207"/>
      <c r="BS127" s="207"/>
      <c r="BT127" s="207"/>
      <c r="BU127" s="207"/>
      <c r="BV127" s="207"/>
      <c r="BW127" s="207"/>
      <c r="BX127" s="207"/>
      <c r="BY127" s="207"/>
      <c r="BZ127" s="207"/>
      <c r="CA127" s="207"/>
      <c r="CB127" s="207"/>
      <c r="CC127" s="207"/>
      <c r="CD127" s="207"/>
      <c r="CE127" s="207"/>
      <c r="CF127" s="207"/>
      <c r="CG127" s="207"/>
    </row>
    <row r="128" customHeight="1" spans="7:85"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7"/>
      <c r="AS128" s="207"/>
      <c r="AT128" s="207"/>
      <c r="AU128" s="207"/>
      <c r="AV128" s="207"/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  <c r="BI128" s="207"/>
      <c r="BJ128" s="207"/>
      <c r="BK128" s="207"/>
      <c r="BL128" s="207"/>
      <c r="BM128" s="207"/>
      <c r="BN128" s="207"/>
      <c r="BO128" s="207"/>
      <c r="BP128" s="207"/>
      <c r="BQ128" s="207"/>
      <c r="BR128" s="207"/>
      <c r="BS128" s="207"/>
      <c r="BT128" s="207"/>
      <c r="BU128" s="207"/>
      <c r="BV128" s="207"/>
      <c r="BW128" s="207"/>
      <c r="BX128" s="207"/>
      <c r="BY128" s="207"/>
      <c r="BZ128" s="207"/>
      <c r="CA128" s="207"/>
      <c r="CB128" s="207"/>
      <c r="CC128" s="207"/>
      <c r="CD128" s="207"/>
      <c r="CE128" s="207"/>
      <c r="CF128" s="207"/>
      <c r="CG128" s="207"/>
    </row>
    <row r="129" customHeight="1" spans="7:85"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7"/>
      <c r="AS129" s="207"/>
      <c r="AT129" s="207"/>
      <c r="AU129" s="207"/>
      <c r="AV129" s="207"/>
      <c r="AW129" s="207"/>
      <c r="AX129" s="207"/>
      <c r="AY129" s="207"/>
      <c r="AZ129" s="207"/>
      <c r="BA129" s="207"/>
      <c r="BB129" s="207"/>
      <c r="BC129" s="207"/>
      <c r="BD129" s="207"/>
      <c r="BE129" s="207"/>
      <c r="BF129" s="207"/>
      <c r="BG129" s="207"/>
      <c r="BH129" s="207"/>
      <c r="BI129" s="207"/>
      <c r="BJ129" s="207"/>
      <c r="BK129" s="207"/>
      <c r="BL129" s="207"/>
      <c r="BM129" s="207"/>
      <c r="BN129" s="207"/>
      <c r="BO129" s="207"/>
      <c r="BP129" s="207"/>
      <c r="BQ129" s="207"/>
      <c r="BR129" s="207"/>
      <c r="BS129" s="207"/>
      <c r="BT129" s="207"/>
      <c r="BU129" s="207"/>
      <c r="BV129" s="207"/>
      <c r="BW129" s="207"/>
      <c r="BX129" s="207"/>
      <c r="BY129" s="207"/>
      <c r="BZ129" s="207"/>
      <c r="CA129" s="207"/>
      <c r="CB129" s="207"/>
      <c r="CC129" s="207"/>
      <c r="CD129" s="207"/>
      <c r="CE129" s="207"/>
      <c r="CF129" s="207"/>
      <c r="CG129" s="207"/>
    </row>
    <row r="130" customHeight="1" spans="7:85"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  <c r="BI130" s="207"/>
      <c r="BJ130" s="207"/>
      <c r="BK130" s="207"/>
      <c r="BL130" s="207"/>
      <c r="BM130" s="207"/>
      <c r="BN130" s="207"/>
      <c r="BO130" s="207"/>
      <c r="BP130" s="207"/>
      <c r="BQ130" s="207"/>
      <c r="BR130" s="207"/>
      <c r="BS130" s="207"/>
      <c r="BT130" s="207"/>
      <c r="BU130" s="207"/>
      <c r="BV130" s="207"/>
      <c r="BW130" s="207"/>
      <c r="BX130" s="207"/>
      <c r="BY130" s="207"/>
      <c r="BZ130" s="207"/>
      <c r="CA130" s="207"/>
      <c r="CB130" s="207"/>
      <c r="CC130" s="207"/>
      <c r="CD130" s="207"/>
      <c r="CE130" s="207"/>
      <c r="CF130" s="207"/>
      <c r="CG130" s="207"/>
    </row>
    <row r="131" customHeight="1" spans="7:85"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7"/>
      <c r="AS131" s="207"/>
      <c r="AT131" s="207"/>
      <c r="AU131" s="207"/>
      <c r="AV131" s="207"/>
      <c r="AW131" s="207"/>
      <c r="AX131" s="207"/>
      <c r="AY131" s="207"/>
      <c r="AZ131" s="207"/>
      <c r="BA131" s="207"/>
      <c r="BB131" s="207"/>
      <c r="BC131" s="207"/>
      <c r="BD131" s="207"/>
      <c r="BE131" s="207"/>
      <c r="BF131" s="207"/>
      <c r="BG131" s="207"/>
      <c r="BH131" s="207"/>
      <c r="BI131" s="207"/>
      <c r="BJ131" s="207"/>
      <c r="BK131" s="207"/>
      <c r="BL131" s="207"/>
      <c r="BM131" s="207"/>
      <c r="BN131" s="207"/>
      <c r="BO131" s="207"/>
      <c r="BP131" s="207"/>
      <c r="BQ131" s="207"/>
      <c r="BR131" s="207"/>
      <c r="BS131" s="207"/>
      <c r="BT131" s="207"/>
      <c r="BU131" s="207"/>
      <c r="BV131" s="207"/>
      <c r="BW131" s="207"/>
      <c r="BX131" s="207"/>
      <c r="BY131" s="207"/>
      <c r="BZ131" s="207"/>
      <c r="CA131" s="207"/>
      <c r="CB131" s="207"/>
      <c r="CC131" s="207"/>
      <c r="CD131" s="207"/>
      <c r="CE131" s="207"/>
      <c r="CF131" s="207"/>
      <c r="CG131" s="207"/>
    </row>
    <row r="132" customHeight="1" spans="7:85"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206"/>
      <c r="AD132" s="206"/>
      <c r="AE132" s="206"/>
      <c r="AF132" s="206"/>
      <c r="AG132" s="206"/>
      <c r="AH132" s="206"/>
      <c r="AI132" s="206"/>
      <c r="AJ132" s="206"/>
      <c r="AK132" s="206"/>
      <c r="AL132" s="206"/>
      <c r="AM132" s="206"/>
      <c r="AN132" s="206"/>
      <c r="AO132" s="206"/>
      <c r="AP132" s="206"/>
      <c r="AQ132" s="206"/>
      <c r="AR132" s="207"/>
      <c r="AS132" s="207"/>
      <c r="AT132" s="207"/>
      <c r="AU132" s="207"/>
      <c r="AV132" s="207"/>
      <c r="AW132" s="207"/>
      <c r="AX132" s="207"/>
      <c r="AY132" s="207"/>
      <c r="AZ132" s="207"/>
      <c r="BA132" s="207"/>
      <c r="BB132" s="207"/>
      <c r="BC132" s="207"/>
      <c r="BD132" s="207"/>
      <c r="BE132" s="207"/>
      <c r="BF132" s="207"/>
      <c r="BG132" s="207"/>
      <c r="BH132" s="207"/>
      <c r="BI132" s="207"/>
      <c r="BJ132" s="207"/>
      <c r="BK132" s="207"/>
      <c r="BL132" s="207"/>
      <c r="BM132" s="207"/>
      <c r="BN132" s="207"/>
      <c r="BO132" s="207"/>
      <c r="BP132" s="207"/>
      <c r="BQ132" s="207"/>
      <c r="BR132" s="207"/>
      <c r="BS132" s="207"/>
      <c r="BT132" s="207"/>
      <c r="BU132" s="207"/>
      <c r="BV132" s="207"/>
      <c r="BW132" s="207"/>
      <c r="BX132" s="207"/>
      <c r="BY132" s="207"/>
      <c r="BZ132" s="207"/>
      <c r="CA132" s="207"/>
      <c r="CB132" s="207"/>
      <c r="CC132" s="207"/>
      <c r="CD132" s="207"/>
      <c r="CE132" s="207"/>
      <c r="CF132" s="207"/>
      <c r="CG132" s="207"/>
    </row>
    <row r="133" customHeight="1" spans="7:85"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/>
      <c r="AH133" s="206"/>
      <c r="AI133" s="206"/>
      <c r="AJ133" s="206"/>
      <c r="AK133" s="206"/>
      <c r="AL133" s="206"/>
      <c r="AM133" s="206"/>
      <c r="AN133" s="206"/>
      <c r="AO133" s="206"/>
      <c r="AP133" s="206"/>
      <c r="AQ133" s="206"/>
      <c r="AR133" s="207"/>
      <c r="AS133" s="207"/>
      <c r="AT133" s="207"/>
      <c r="AU133" s="207"/>
      <c r="AV133" s="207"/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  <c r="BI133" s="207"/>
      <c r="BJ133" s="207"/>
      <c r="BK133" s="207"/>
      <c r="BL133" s="207"/>
      <c r="BM133" s="207"/>
      <c r="BN133" s="207"/>
      <c r="BO133" s="207"/>
      <c r="BP133" s="207"/>
      <c r="BQ133" s="207"/>
      <c r="BR133" s="207"/>
      <c r="BS133" s="207"/>
      <c r="BT133" s="207"/>
      <c r="BU133" s="207"/>
      <c r="BV133" s="207"/>
      <c r="BW133" s="207"/>
      <c r="BX133" s="207"/>
      <c r="BY133" s="207"/>
      <c r="BZ133" s="207"/>
      <c r="CA133" s="207"/>
      <c r="CB133" s="207"/>
      <c r="CC133" s="207"/>
      <c r="CD133" s="207"/>
      <c r="CE133" s="207"/>
      <c r="CF133" s="207"/>
      <c r="CG133" s="207"/>
    </row>
    <row r="134" customHeight="1" spans="7:85"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  <c r="AL134" s="206"/>
      <c r="AM134" s="206"/>
      <c r="AN134" s="206"/>
      <c r="AO134" s="206"/>
      <c r="AP134" s="206"/>
      <c r="AQ134" s="206"/>
      <c r="AR134" s="207"/>
      <c r="AS134" s="207"/>
      <c r="AT134" s="207"/>
      <c r="AU134" s="207"/>
      <c r="AV134" s="207"/>
      <c r="AW134" s="207"/>
      <c r="AX134" s="207"/>
      <c r="AY134" s="207"/>
      <c r="AZ134" s="207"/>
      <c r="BA134" s="207"/>
      <c r="BB134" s="207"/>
      <c r="BC134" s="207"/>
      <c r="BD134" s="207"/>
      <c r="BE134" s="207"/>
      <c r="BF134" s="207"/>
      <c r="BG134" s="207"/>
      <c r="BH134" s="207"/>
      <c r="BI134" s="207"/>
      <c r="BJ134" s="207"/>
      <c r="BK134" s="207"/>
      <c r="BL134" s="207"/>
      <c r="BM134" s="207"/>
      <c r="BN134" s="207"/>
      <c r="BO134" s="207"/>
      <c r="BP134" s="207"/>
      <c r="BQ134" s="207"/>
      <c r="BR134" s="207"/>
      <c r="BS134" s="207"/>
      <c r="BT134" s="207"/>
      <c r="BU134" s="207"/>
      <c r="BV134" s="207"/>
      <c r="BW134" s="207"/>
      <c r="BX134" s="207"/>
      <c r="BY134" s="207"/>
      <c r="BZ134" s="207"/>
      <c r="CA134" s="207"/>
      <c r="CB134" s="207"/>
      <c r="CC134" s="207"/>
      <c r="CD134" s="207"/>
      <c r="CE134" s="207"/>
      <c r="CF134" s="207"/>
      <c r="CG134" s="207"/>
    </row>
    <row r="135" customHeight="1" spans="7:43"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</row>
    <row r="136" customHeight="1" spans="7:43"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  <c r="AA136" s="206"/>
      <c r="AB136" s="206"/>
      <c r="AC136" s="206"/>
      <c r="AD136" s="206"/>
      <c r="AE136" s="206"/>
      <c r="AF136" s="206"/>
      <c r="AG136" s="206"/>
      <c r="AH136" s="206"/>
      <c r="AI136" s="206"/>
      <c r="AJ136" s="206"/>
      <c r="AK136" s="206"/>
      <c r="AL136" s="206"/>
      <c r="AM136" s="206"/>
      <c r="AN136" s="206"/>
      <c r="AO136" s="206"/>
      <c r="AP136" s="206"/>
      <c r="AQ136" s="206"/>
    </row>
    <row r="137" customHeight="1" spans="7:43"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206"/>
      <c r="AI137" s="206"/>
      <c r="AJ137" s="206"/>
      <c r="AK137" s="206"/>
      <c r="AL137" s="206"/>
      <c r="AM137" s="206"/>
      <c r="AN137" s="206"/>
      <c r="AO137" s="206"/>
      <c r="AP137" s="206"/>
      <c r="AQ137" s="206"/>
    </row>
  </sheetData>
  <mergeCells count="385">
    <mergeCell ref="AH9:AM10"/>
    <mergeCell ref="AN9:AS10"/>
    <mergeCell ref="AT9:AY10"/>
    <mergeCell ref="AZ9:BE10"/>
    <mergeCell ref="AT11:AY12"/>
    <mergeCell ref="AZ11:BE12"/>
    <mergeCell ref="A13:F14"/>
    <mergeCell ref="G13:AA14"/>
    <mergeCell ref="AB13:AH14"/>
    <mergeCell ref="AN13:AS14"/>
    <mergeCell ref="A15:F16"/>
    <mergeCell ref="G15:AA16"/>
    <mergeCell ref="AB15:AH16"/>
    <mergeCell ref="AI15:AM16"/>
    <mergeCell ref="AN15:AS16"/>
    <mergeCell ref="AT15:AX16"/>
    <mergeCell ref="AY15:BF16"/>
    <mergeCell ref="BG15:BR16"/>
    <mergeCell ref="BY15:CA16"/>
    <mergeCell ref="CB15:CD16"/>
    <mergeCell ref="CE15:CG16"/>
    <mergeCell ref="CH15:CJ16"/>
    <mergeCell ref="A17:F18"/>
    <mergeCell ref="G17:AA18"/>
    <mergeCell ref="AB17:AH18"/>
    <mergeCell ref="AI17:AM18"/>
    <mergeCell ref="AN17:AS18"/>
    <mergeCell ref="AT17:AX18"/>
    <mergeCell ref="AY17:BF18"/>
    <mergeCell ref="BG17:BR18"/>
    <mergeCell ref="BY17:CA18"/>
    <mergeCell ref="CB17:CD18"/>
    <mergeCell ref="CE17:CG18"/>
    <mergeCell ref="CH17:CJ18"/>
    <mergeCell ref="C19:J20"/>
    <mergeCell ref="C21:J22"/>
    <mergeCell ref="C23:J24"/>
    <mergeCell ref="K23:M24"/>
    <mergeCell ref="N23:P24"/>
    <mergeCell ref="Q23:S24"/>
    <mergeCell ref="T23:V24"/>
    <mergeCell ref="W23:Y24"/>
    <mergeCell ref="Z23:AB24"/>
    <mergeCell ref="AC23:AE24"/>
    <mergeCell ref="AF23:AH24"/>
    <mergeCell ref="AI23:AK24"/>
    <mergeCell ref="AL23:AN24"/>
    <mergeCell ref="AO23:AQ24"/>
    <mergeCell ref="AR23:AT24"/>
    <mergeCell ref="AU23:AW24"/>
    <mergeCell ref="AX23:AZ24"/>
    <mergeCell ref="BA23:BC24"/>
    <mergeCell ref="BD23:BF24"/>
    <mergeCell ref="BG23:BI24"/>
    <mergeCell ref="BJ23:BL24"/>
    <mergeCell ref="BM23:BO24"/>
    <mergeCell ref="BP23:BR24"/>
    <mergeCell ref="BS23:BU24"/>
    <mergeCell ref="BV23:BX24"/>
    <mergeCell ref="BY23:CA24"/>
    <mergeCell ref="CB23:CD24"/>
    <mergeCell ref="C25:J26"/>
    <mergeCell ref="K25:M26"/>
    <mergeCell ref="N25:P26"/>
    <mergeCell ref="Q25:S26"/>
    <mergeCell ref="T25:V26"/>
    <mergeCell ref="W25:Y26"/>
    <mergeCell ref="Z25:AB26"/>
    <mergeCell ref="AC25:AE26"/>
    <mergeCell ref="AF25:AH26"/>
    <mergeCell ref="AI25:AK26"/>
    <mergeCell ref="AL25:AN26"/>
    <mergeCell ref="AO25:AQ26"/>
    <mergeCell ref="AR25:AT26"/>
    <mergeCell ref="AU25:AW26"/>
    <mergeCell ref="AX25:AZ26"/>
    <mergeCell ref="BA25:BC26"/>
    <mergeCell ref="BD25:BF26"/>
    <mergeCell ref="BG25:BI26"/>
    <mergeCell ref="BJ25:BL26"/>
    <mergeCell ref="BM25:BO26"/>
    <mergeCell ref="BP25:BR26"/>
    <mergeCell ref="BS25:BU26"/>
    <mergeCell ref="BV25:BX26"/>
    <mergeCell ref="BY25:CA26"/>
    <mergeCell ref="CB25:CD26"/>
    <mergeCell ref="N29:Q30"/>
    <mergeCell ref="AP29:AS30"/>
    <mergeCell ref="BZ29:CC30"/>
    <mergeCell ref="U29:X30"/>
    <mergeCell ref="AW29:AZ30"/>
    <mergeCell ref="CG29:CJ30"/>
    <mergeCell ref="Y29:AA30"/>
    <mergeCell ref="AT29:AV30"/>
    <mergeCell ref="CD29:CF30"/>
    <mergeCell ref="BO29:BY30"/>
    <mergeCell ref="N31:Q32"/>
    <mergeCell ref="AP31:AS32"/>
    <mergeCell ref="BZ31:CC32"/>
    <mergeCell ref="R31:T32"/>
    <mergeCell ref="AM31:AO32"/>
    <mergeCell ref="BH31:BJ32"/>
    <mergeCell ref="U31:X32"/>
    <mergeCell ref="AW31:AZ32"/>
    <mergeCell ref="CG31:CJ32"/>
    <mergeCell ref="AB31:AE32"/>
    <mergeCell ref="BD31:BG32"/>
    <mergeCell ref="Y31:AA32"/>
    <mergeCell ref="AT31:AV32"/>
    <mergeCell ref="CD31:CF32"/>
    <mergeCell ref="AI31:AL32"/>
    <mergeCell ref="BK31:BN32"/>
    <mergeCell ref="BO31:BY32"/>
    <mergeCell ref="N33:Q34"/>
    <mergeCell ref="AP33:AS34"/>
    <mergeCell ref="BZ33:CC34"/>
    <mergeCell ref="R33:T34"/>
    <mergeCell ref="AM33:AO34"/>
    <mergeCell ref="BH33:BJ34"/>
    <mergeCell ref="U33:X34"/>
    <mergeCell ref="CG33:CJ34"/>
    <mergeCell ref="AB33:AE34"/>
    <mergeCell ref="BD33:BG34"/>
    <mergeCell ref="Y33:AA34"/>
    <mergeCell ref="CD33:CF34"/>
    <mergeCell ref="AI33:AL34"/>
    <mergeCell ref="BK33:BN34"/>
    <mergeCell ref="BO33:BY34"/>
    <mergeCell ref="N35:Q36"/>
    <mergeCell ref="BZ35:CC36"/>
    <mergeCell ref="R35:T36"/>
    <mergeCell ref="BH35:BJ36"/>
    <mergeCell ref="U35:X36"/>
    <mergeCell ref="CG35:CJ36"/>
    <mergeCell ref="AJ35:AM36"/>
    <mergeCell ref="BD35:BG36"/>
    <mergeCell ref="AN35:AP36"/>
    <mergeCell ref="CD35:CF36"/>
    <mergeCell ref="AQ35:AT36"/>
    <mergeCell ref="BK35:BN36"/>
    <mergeCell ref="BO35:BY36"/>
    <mergeCell ref="K49:P50"/>
    <mergeCell ref="Q49:V50"/>
    <mergeCell ref="W49:AB50"/>
    <mergeCell ref="C27:J28"/>
    <mergeCell ref="C29:J30"/>
    <mergeCell ref="C31:J32"/>
    <mergeCell ref="K31:M32"/>
    <mergeCell ref="AF31:AH32"/>
    <mergeCell ref="BA31:BC32"/>
    <mergeCell ref="C33:J34"/>
    <mergeCell ref="K33:M34"/>
    <mergeCell ref="AF33:AH34"/>
    <mergeCell ref="BA33:BC34"/>
    <mergeCell ref="C37:M38"/>
    <mergeCell ref="Y37:AI38"/>
    <mergeCell ref="N37:Q38"/>
    <mergeCell ref="BZ37:CC38"/>
    <mergeCell ref="R37:T38"/>
    <mergeCell ref="BH37:BJ38"/>
    <mergeCell ref="U37:X38"/>
    <mergeCell ref="CG37:CJ38"/>
    <mergeCell ref="AJ37:AM38"/>
    <mergeCell ref="BD37:BG38"/>
    <mergeCell ref="AN37:AP38"/>
    <mergeCell ref="CD37:CF38"/>
    <mergeCell ref="AQ37:AT38"/>
    <mergeCell ref="BK37:BN38"/>
    <mergeCell ref="AU37:BC38"/>
    <mergeCell ref="BO37:BY38"/>
    <mergeCell ref="C39:M40"/>
    <mergeCell ref="Y39:AI40"/>
    <mergeCell ref="N39:Q40"/>
    <mergeCell ref="BZ39:CC40"/>
    <mergeCell ref="R39:T40"/>
    <mergeCell ref="BH39:BJ40"/>
    <mergeCell ref="U39:X40"/>
    <mergeCell ref="CG39:CJ40"/>
    <mergeCell ref="AJ39:AM40"/>
    <mergeCell ref="BD39:BG40"/>
    <mergeCell ref="AN39:AP40"/>
    <mergeCell ref="CD39:CF40"/>
    <mergeCell ref="AQ39:AT40"/>
    <mergeCell ref="BK39:BN40"/>
    <mergeCell ref="AU39:BC40"/>
    <mergeCell ref="C41:M42"/>
    <mergeCell ref="Y41:AI42"/>
    <mergeCell ref="N41:Q42"/>
    <mergeCell ref="BZ41:CC42"/>
    <mergeCell ref="R41:T42"/>
    <mergeCell ref="BH41:BJ42"/>
    <mergeCell ref="U41:X42"/>
    <mergeCell ref="CG41:CJ42"/>
    <mergeCell ref="AJ41:AM42"/>
    <mergeCell ref="BD41:BG42"/>
    <mergeCell ref="AN41:AP42"/>
    <mergeCell ref="CD41:CF42"/>
    <mergeCell ref="AQ41:AT42"/>
    <mergeCell ref="BK41:BN42"/>
    <mergeCell ref="AU41:BC42"/>
    <mergeCell ref="C43:M44"/>
    <mergeCell ref="Y43:AI44"/>
    <mergeCell ref="N43:Q44"/>
    <mergeCell ref="BZ43:CC44"/>
    <mergeCell ref="R43:T44"/>
    <mergeCell ref="BH43:BJ44"/>
    <mergeCell ref="U43:X44"/>
    <mergeCell ref="CG43:CJ44"/>
    <mergeCell ref="AJ43:AM44"/>
    <mergeCell ref="BD43:BG44"/>
    <mergeCell ref="AN43:AP44"/>
    <mergeCell ref="CD43:CF44"/>
    <mergeCell ref="AQ43:AT44"/>
    <mergeCell ref="BK43:BN44"/>
    <mergeCell ref="AU43:BC44"/>
    <mergeCell ref="BO43:BY44"/>
    <mergeCell ref="K51:P52"/>
    <mergeCell ref="Q51:V52"/>
    <mergeCell ref="W51:AB52"/>
    <mergeCell ref="K53:P54"/>
    <mergeCell ref="Q53:V54"/>
    <mergeCell ref="W53:AB54"/>
    <mergeCell ref="K55:P56"/>
    <mergeCell ref="Q55:V56"/>
    <mergeCell ref="W55:AB56"/>
    <mergeCell ref="CE25:CJ26"/>
    <mergeCell ref="BO41:BY42"/>
    <mergeCell ref="BO39:BY40"/>
    <mergeCell ref="AS5:AU8"/>
    <mergeCell ref="BZ5:CB8"/>
    <mergeCell ref="AV5:BC8"/>
    <mergeCell ref="BD5:BF8"/>
    <mergeCell ref="BG5:BN8"/>
    <mergeCell ref="BO5:BQ8"/>
    <mergeCell ref="BR5:BY8"/>
    <mergeCell ref="CC5:CJ8"/>
    <mergeCell ref="BF11:BO12"/>
    <mergeCell ref="BP11:BU12"/>
    <mergeCell ref="AA7:AF8"/>
    <mergeCell ref="AG7:AL8"/>
    <mergeCell ref="AM7:AR8"/>
    <mergeCell ref="V7:Z8"/>
    <mergeCell ref="CH9:CJ10"/>
    <mergeCell ref="A11:F12"/>
    <mergeCell ref="G11:AA12"/>
    <mergeCell ref="AB11:AH12"/>
    <mergeCell ref="AI13:AM14"/>
    <mergeCell ref="AT13:AX14"/>
    <mergeCell ref="AY13:BF14"/>
    <mergeCell ref="BG13:BR14"/>
    <mergeCell ref="BY13:CA14"/>
    <mergeCell ref="CB13:CD14"/>
    <mergeCell ref="CE13:CG14"/>
    <mergeCell ref="CH13:CJ14"/>
    <mergeCell ref="K21:M22"/>
    <mergeCell ref="N21:P22"/>
    <mergeCell ref="Q21:S22"/>
    <mergeCell ref="T21:V22"/>
    <mergeCell ref="W21:Y22"/>
    <mergeCell ref="Z21:AB22"/>
    <mergeCell ref="AC21:AE22"/>
    <mergeCell ref="AF21:AH22"/>
    <mergeCell ref="AI21:AK22"/>
    <mergeCell ref="AL21:AN22"/>
    <mergeCell ref="AO21:AQ22"/>
    <mergeCell ref="AR21:AT22"/>
    <mergeCell ref="AU21:AW22"/>
    <mergeCell ref="AX21:AZ22"/>
    <mergeCell ref="BA21:BC22"/>
    <mergeCell ref="BD21:BF22"/>
    <mergeCell ref="BG21:BI22"/>
    <mergeCell ref="BJ21:BL22"/>
    <mergeCell ref="BM21:BO22"/>
    <mergeCell ref="BP21:BR22"/>
    <mergeCell ref="BS21:BU22"/>
    <mergeCell ref="BV21:BX22"/>
    <mergeCell ref="BY21:CA22"/>
    <mergeCell ref="CB21:CD22"/>
    <mergeCell ref="CE21:CG22"/>
    <mergeCell ref="CH21:CJ22"/>
    <mergeCell ref="BZ27:CC28"/>
    <mergeCell ref="CG27:CJ28"/>
    <mergeCell ref="CD27:CF28"/>
    <mergeCell ref="BO27:BY28"/>
    <mergeCell ref="R29:T30"/>
    <mergeCell ref="AM29:AO30"/>
    <mergeCell ref="BH29:BJ30"/>
    <mergeCell ref="AB29:AE30"/>
    <mergeCell ref="BD29:BG30"/>
    <mergeCell ref="AI29:AL30"/>
    <mergeCell ref="BK29:BN30"/>
    <mergeCell ref="K47:P48"/>
    <mergeCell ref="Q47:V48"/>
    <mergeCell ref="W47:AB48"/>
    <mergeCell ref="K29:M30"/>
    <mergeCell ref="AF29:AH30"/>
    <mergeCell ref="BA29:BC30"/>
    <mergeCell ref="C35:M36"/>
    <mergeCell ref="Y35:AI36"/>
    <mergeCell ref="AU35:BC36"/>
    <mergeCell ref="CE23:CJ24"/>
    <mergeCell ref="A9:H10"/>
    <mergeCell ref="I9:Q10"/>
    <mergeCell ref="R9:Y10"/>
    <mergeCell ref="Z9:AG10"/>
    <mergeCell ref="AI11:AS12"/>
    <mergeCell ref="BS13:BX18"/>
    <mergeCell ref="A27:B44"/>
    <mergeCell ref="K27:Q28"/>
    <mergeCell ref="R27:X28"/>
    <mergeCell ref="Y27:AE28"/>
    <mergeCell ref="AF27:AL28"/>
    <mergeCell ref="AM27:AS28"/>
    <mergeCell ref="AT27:AZ28"/>
    <mergeCell ref="BA27:BG28"/>
    <mergeCell ref="BH27:BN28"/>
    <mergeCell ref="AT33:AZ34"/>
    <mergeCell ref="K19:P20"/>
    <mergeCell ref="Q19:V20"/>
    <mergeCell ref="W19:AB20"/>
    <mergeCell ref="AC19:AH20"/>
    <mergeCell ref="AI19:AN20"/>
    <mergeCell ref="AO19:AT20"/>
    <mergeCell ref="AU19:AZ20"/>
    <mergeCell ref="BA19:BF20"/>
    <mergeCell ref="BG19:BL20"/>
    <mergeCell ref="BM19:BR20"/>
    <mergeCell ref="BS19:BX20"/>
    <mergeCell ref="BY19:CD20"/>
    <mergeCell ref="CE19:CJ20"/>
    <mergeCell ref="A19:B26"/>
    <mergeCell ref="BF9:BO10"/>
    <mergeCell ref="BP9:BU10"/>
    <mergeCell ref="BV9:CA10"/>
    <mergeCell ref="CB9:CG10"/>
    <mergeCell ref="BV11:CD12"/>
    <mergeCell ref="CE11:CJ12"/>
    <mergeCell ref="X1:BJ3"/>
    <mergeCell ref="C49:J50"/>
    <mergeCell ref="AC49:AG50"/>
    <mergeCell ref="AH49:AM50"/>
    <mergeCell ref="AN49:AS50"/>
    <mergeCell ref="C51:J52"/>
    <mergeCell ref="AC51:AG52"/>
    <mergeCell ref="AH51:AM52"/>
    <mergeCell ref="AN51:AS52"/>
    <mergeCell ref="C53:J54"/>
    <mergeCell ref="AC53:AG54"/>
    <mergeCell ref="AH53:AM54"/>
    <mergeCell ref="AN53:AS54"/>
    <mergeCell ref="C55:J56"/>
    <mergeCell ref="AC55:AG56"/>
    <mergeCell ref="AH55:AM56"/>
    <mergeCell ref="AN55:AS56"/>
    <mergeCell ref="C47:J48"/>
    <mergeCell ref="AC47:AG48"/>
    <mergeCell ref="AH47:AM48"/>
    <mergeCell ref="AN47:AS48"/>
    <mergeCell ref="AW45:BI46"/>
    <mergeCell ref="BJ45:BO46"/>
    <mergeCell ref="AW53:BI54"/>
    <mergeCell ref="AW47:BI48"/>
    <mergeCell ref="AW49:BI50"/>
    <mergeCell ref="AW51:BI52"/>
    <mergeCell ref="AW55:BI56"/>
    <mergeCell ref="BJ47:BO48"/>
    <mergeCell ref="BJ49:BO50"/>
    <mergeCell ref="BJ51:BO52"/>
    <mergeCell ref="BJ53:BO54"/>
    <mergeCell ref="BJ55:BO56"/>
    <mergeCell ref="A45:B56"/>
    <mergeCell ref="K45:P46"/>
    <mergeCell ref="Q45:V46"/>
    <mergeCell ref="W45:AB46"/>
    <mergeCell ref="C45:J46"/>
    <mergeCell ref="AC45:AG46"/>
    <mergeCell ref="AH45:AM46"/>
    <mergeCell ref="AN45:AS46"/>
    <mergeCell ref="AT45:AV56"/>
    <mergeCell ref="BP45:CJ56"/>
    <mergeCell ref="B57:CI60"/>
    <mergeCell ref="BY3:CD4"/>
    <mergeCell ref="CE3:CJ4"/>
    <mergeCell ref="A7:U8"/>
    <mergeCell ref="N4:AR6"/>
  </mergeCells>
  <pageMargins left="0.354166666666667" right="0.275" top="0.511805555555556" bottom="0.393055555555556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B187"/>
  <sheetViews>
    <sheetView workbookViewId="0">
      <selection activeCell="J102" sqref="J102:AF103"/>
    </sheetView>
  </sheetViews>
  <sheetFormatPr defaultColWidth="9" defaultRowHeight="8" customHeight="1"/>
  <cols>
    <col min="1" max="48" width="1.62727272727273" style="1" customWidth="1"/>
    <col min="49" max="49" width="1.25454545454545" style="1" customWidth="1"/>
    <col min="50" max="169" width="1.62727272727273" style="1" customWidth="1"/>
    <col min="170" max="256" width="9" style="1"/>
    <col min="257" max="304" width="1.62727272727273" style="1" customWidth="1"/>
    <col min="305" max="305" width="1.25454545454545" style="1" customWidth="1"/>
    <col min="306" max="425" width="1.62727272727273" style="1" customWidth="1"/>
    <col min="426" max="512" width="9" style="1"/>
    <col min="513" max="560" width="1.62727272727273" style="1" customWidth="1"/>
    <col min="561" max="561" width="1.25454545454545" style="1" customWidth="1"/>
    <col min="562" max="681" width="1.62727272727273" style="1" customWidth="1"/>
    <col min="682" max="768" width="9" style="1"/>
    <col min="769" max="816" width="1.62727272727273" style="1" customWidth="1"/>
    <col min="817" max="817" width="1.25454545454545" style="1" customWidth="1"/>
    <col min="818" max="937" width="1.62727272727273" style="1" customWidth="1"/>
    <col min="938" max="1024" width="9" style="1"/>
    <col min="1025" max="1072" width="1.62727272727273" style="1" customWidth="1"/>
    <col min="1073" max="1073" width="1.25454545454545" style="1" customWidth="1"/>
    <col min="1074" max="1193" width="1.62727272727273" style="1" customWidth="1"/>
    <col min="1194" max="1280" width="9" style="1"/>
    <col min="1281" max="1328" width="1.62727272727273" style="1" customWidth="1"/>
    <col min="1329" max="1329" width="1.25454545454545" style="1" customWidth="1"/>
    <col min="1330" max="1449" width="1.62727272727273" style="1" customWidth="1"/>
    <col min="1450" max="1536" width="9" style="1"/>
    <col min="1537" max="1584" width="1.62727272727273" style="1" customWidth="1"/>
    <col min="1585" max="1585" width="1.25454545454545" style="1" customWidth="1"/>
    <col min="1586" max="1705" width="1.62727272727273" style="1" customWidth="1"/>
    <col min="1706" max="1792" width="9" style="1"/>
    <col min="1793" max="1840" width="1.62727272727273" style="1" customWidth="1"/>
    <col min="1841" max="1841" width="1.25454545454545" style="1" customWidth="1"/>
    <col min="1842" max="1961" width="1.62727272727273" style="1" customWidth="1"/>
    <col min="1962" max="2048" width="9" style="1"/>
    <col min="2049" max="2096" width="1.62727272727273" style="1" customWidth="1"/>
    <col min="2097" max="2097" width="1.25454545454545" style="1" customWidth="1"/>
    <col min="2098" max="2217" width="1.62727272727273" style="1" customWidth="1"/>
    <col min="2218" max="2304" width="9" style="1"/>
    <col min="2305" max="2352" width="1.62727272727273" style="1" customWidth="1"/>
    <col min="2353" max="2353" width="1.25454545454545" style="1" customWidth="1"/>
    <col min="2354" max="2473" width="1.62727272727273" style="1" customWidth="1"/>
    <col min="2474" max="2560" width="9" style="1"/>
    <col min="2561" max="2608" width="1.62727272727273" style="1" customWidth="1"/>
    <col min="2609" max="2609" width="1.25454545454545" style="1" customWidth="1"/>
    <col min="2610" max="2729" width="1.62727272727273" style="1" customWidth="1"/>
    <col min="2730" max="2816" width="9" style="1"/>
    <col min="2817" max="2864" width="1.62727272727273" style="1" customWidth="1"/>
    <col min="2865" max="2865" width="1.25454545454545" style="1" customWidth="1"/>
    <col min="2866" max="2985" width="1.62727272727273" style="1" customWidth="1"/>
    <col min="2986" max="3072" width="9" style="1"/>
    <col min="3073" max="3120" width="1.62727272727273" style="1" customWidth="1"/>
    <col min="3121" max="3121" width="1.25454545454545" style="1" customWidth="1"/>
    <col min="3122" max="3241" width="1.62727272727273" style="1" customWidth="1"/>
    <col min="3242" max="3328" width="9" style="1"/>
    <col min="3329" max="3376" width="1.62727272727273" style="1" customWidth="1"/>
    <col min="3377" max="3377" width="1.25454545454545" style="1" customWidth="1"/>
    <col min="3378" max="3497" width="1.62727272727273" style="1" customWidth="1"/>
    <col min="3498" max="3584" width="9" style="1"/>
    <col min="3585" max="3632" width="1.62727272727273" style="1" customWidth="1"/>
    <col min="3633" max="3633" width="1.25454545454545" style="1" customWidth="1"/>
    <col min="3634" max="3753" width="1.62727272727273" style="1" customWidth="1"/>
    <col min="3754" max="3840" width="9" style="1"/>
    <col min="3841" max="3888" width="1.62727272727273" style="1" customWidth="1"/>
    <col min="3889" max="3889" width="1.25454545454545" style="1" customWidth="1"/>
    <col min="3890" max="4009" width="1.62727272727273" style="1" customWidth="1"/>
    <col min="4010" max="4096" width="9" style="1"/>
    <col min="4097" max="4144" width="1.62727272727273" style="1" customWidth="1"/>
    <col min="4145" max="4145" width="1.25454545454545" style="1" customWidth="1"/>
    <col min="4146" max="4265" width="1.62727272727273" style="1" customWidth="1"/>
    <col min="4266" max="4352" width="9" style="1"/>
    <col min="4353" max="4400" width="1.62727272727273" style="1" customWidth="1"/>
    <col min="4401" max="4401" width="1.25454545454545" style="1" customWidth="1"/>
    <col min="4402" max="4521" width="1.62727272727273" style="1" customWidth="1"/>
    <col min="4522" max="4608" width="9" style="1"/>
    <col min="4609" max="4656" width="1.62727272727273" style="1" customWidth="1"/>
    <col min="4657" max="4657" width="1.25454545454545" style="1" customWidth="1"/>
    <col min="4658" max="4777" width="1.62727272727273" style="1" customWidth="1"/>
    <col min="4778" max="4864" width="9" style="1"/>
    <col min="4865" max="4912" width="1.62727272727273" style="1" customWidth="1"/>
    <col min="4913" max="4913" width="1.25454545454545" style="1" customWidth="1"/>
    <col min="4914" max="5033" width="1.62727272727273" style="1" customWidth="1"/>
    <col min="5034" max="5120" width="9" style="1"/>
    <col min="5121" max="5168" width="1.62727272727273" style="1" customWidth="1"/>
    <col min="5169" max="5169" width="1.25454545454545" style="1" customWidth="1"/>
    <col min="5170" max="5289" width="1.62727272727273" style="1" customWidth="1"/>
    <col min="5290" max="5376" width="9" style="1"/>
    <col min="5377" max="5424" width="1.62727272727273" style="1" customWidth="1"/>
    <col min="5425" max="5425" width="1.25454545454545" style="1" customWidth="1"/>
    <col min="5426" max="5545" width="1.62727272727273" style="1" customWidth="1"/>
    <col min="5546" max="5632" width="9" style="1"/>
    <col min="5633" max="5680" width="1.62727272727273" style="1" customWidth="1"/>
    <col min="5681" max="5681" width="1.25454545454545" style="1" customWidth="1"/>
    <col min="5682" max="5801" width="1.62727272727273" style="1" customWidth="1"/>
    <col min="5802" max="5888" width="9" style="1"/>
    <col min="5889" max="5936" width="1.62727272727273" style="1" customWidth="1"/>
    <col min="5937" max="5937" width="1.25454545454545" style="1" customWidth="1"/>
    <col min="5938" max="6057" width="1.62727272727273" style="1" customWidth="1"/>
    <col min="6058" max="6144" width="9" style="1"/>
    <col min="6145" max="6192" width="1.62727272727273" style="1" customWidth="1"/>
    <col min="6193" max="6193" width="1.25454545454545" style="1" customWidth="1"/>
    <col min="6194" max="6313" width="1.62727272727273" style="1" customWidth="1"/>
    <col min="6314" max="6400" width="9" style="1"/>
    <col min="6401" max="6448" width="1.62727272727273" style="1" customWidth="1"/>
    <col min="6449" max="6449" width="1.25454545454545" style="1" customWidth="1"/>
    <col min="6450" max="6569" width="1.62727272727273" style="1" customWidth="1"/>
    <col min="6570" max="6656" width="9" style="1"/>
    <col min="6657" max="6704" width="1.62727272727273" style="1" customWidth="1"/>
    <col min="6705" max="6705" width="1.25454545454545" style="1" customWidth="1"/>
    <col min="6706" max="6825" width="1.62727272727273" style="1" customWidth="1"/>
    <col min="6826" max="6912" width="9" style="1"/>
    <col min="6913" max="6960" width="1.62727272727273" style="1" customWidth="1"/>
    <col min="6961" max="6961" width="1.25454545454545" style="1" customWidth="1"/>
    <col min="6962" max="7081" width="1.62727272727273" style="1" customWidth="1"/>
    <col min="7082" max="7168" width="9" style="1"/>
    <col min="7169" max="7216" width="1.62727272727273" style="1" customWidth="1"/>
    <col min="7217" max="7217" width="1.25454545454545" style="1" customWidth="1"/>
    <col min="7218" max="7337" width="1.62727272727273" style="1" customWidth="1"/>
    <col min="7338" max="7424" width="9" style="1"/>
    <col min="7425" max="7472" width="1.62727272727273" style="1" customWidth="1"/>
    <col min="7473" max="7473" width="1.25454545454545" style="1" customWidth="1"/>
    <col min="7474" max="7593" width="1.62727272727273" style="1" customWidth="1"/>
    <col min="7594" max="7680" width="9" style="1"/>
    <col min="7681" max="7728" width="1.62727272727273" style="1" customWidth="1"/>
    <col min="7729" max="7729" width="1.25454545454545" style="1" customWidth="1"/>
    <col min="7730" max="7849" width="1.62727272727273" style="1" customWidth="1"/>
    <col min="7850" max="7936" width="9" style="1"/>
    <col min="7937" max="7984" width="1.62727272727273" style="1" customWidth="1"/>
    <col min="7985" max="7985" width="1.25454545454545" style="1" customWidth="1"/>
    <col min="7986" max="8105" width="1.62727272727273" style="1" customWidth="1"/>
    <col min="8106" max="8192" width="9" style="1"/>
    <col min="8193" max="8240" width="1.62727272727273" style="1" customWidth="1"/>
    <col min="8241" max="8241" width="1.25454545454545" style="1" customWidth="1"/>
    <col min="8242" max="8361" width="1.62727272727273" style="1" customWidth="1"/>
    <col min="8362" max="8448" width="9" style="1"/>
    <col min="8449" max="8496" width="1.62727272727273" style="1" customWidth="1"/>
    <col min="8497" max="8497" width="1.25454545454545" style="1" customWidth="1"/>
    <col min="8498" max="8617" width="1.62727272727273" style="1" customWidth="1"/>
    <col min="8618" max="8704" width="9" style="1"/>
    <col min="8705" max="8752" width="1.62727272727273" style="1" customWidth="1"/>
    <col min="8753" max="8753" width="1.25454545454545" style="1" customWidth="1"/>
    <col min="8754" max="8873" width="1.62727272727273" style="1" customWidth="1"/>
    <col min="8874" max="8960" width="9" style="1"/>
    <col min="8961" max="9008" width="1.62727272727273" style="1" customWidth="1"/>
    <col min="9009" max="9009" width="1.25454545454545" style="1" customWidth="1"/>
    <col min="9010" max="9129" width="1.62727272727273" style="1" customWidth="1"/>
    <col min="9130" max="9216" width="9" style="1"/>
    <col min="9217" max="9264" width="1.62727272727273" style="1" customWidth="1"/>
    <col min="9265" max="9265" width="1.25454545454545" style="1" customWidth="1"/>
    <col min="9266" max="9385" width="1.62727272727273" style="1" customWidth="1"/>
    <col min="9386" max="9472" width="9" style="1"/>
    <col min="9473" max="9520" width="1.62727272727273" style="1" customWidth="1"/>
    <col min="9521" max="9521" width="1.25454545454545" style="1" customWidth="1"/>
    <col min="9522" max="9641" width="1.62727272727273" style="1" customWidth="1"/>
    <col min="9642" max="9728" width="9" style="1"/>
    <col min="9729" max="9776" width="1.62727272727273" style="1" customWidth="1"/>
    <col min="9777" max="9777" width="1.25454545454545" style="1" customWidth="1"/>
    <col min="9778" max="9897" width="1.62727272727273" style="1" customWidth="1"/>
    <col min="9898" max="9984" width="9" style="1"/>
    <col min="9985" max="10032" width="1.62727272727273" style="1" customWidth="1"/>
    <col min="10033" max="10033" width="1.25454545454545" style="1" customWidth="1"/>
    <col min="10034" max="10153" width="1.62727272727273" style="1" customWidth="1"/>
    <col min="10154" max="10240" width="9" style="1"/>
    <col min="10241" max="10288" width="1.62727272727273" style="1" customWidth="1"/>
    <col min="10289" max="10289" width="1.25454545454545" style="1" customWidth="1"/>
    <col min="10290" max="10409" width="1.62727272727273" style="1" customWidth="1"/>
    <col min="10410" max="10496" width="9" style="1"/>
    <col min="10497" max="10544" width="1.62727272727273" style="1" customWidth="1"/>
    <col min="10545" max="10545" width="1.25454545454545" style="1" customWidth="1"/>
    <col min="10546" max="10665" width="1.62727272727273" style="1" customWidth="1"/>
    <col min="10666" max="10752" width="9" style="1"/>
    <col min="10753" max="10800" width="1.62727272727273" style="1" customWidth="1"/>
    <col min="10801" max="10801" width="1.25454545454545" style="1" customWidth="1"/>
    <col min="10802" max="10921" width="1.62727272727273" style="1" customWidth="1"/>
    <col min="10922" max="11008" width="9" style="1"/>
    <col min="11009" max="11056" width="1.62727272727273" style="1" customWidth="1"/>
    <col min="11057" max="11057" width="1.25454545454545" style="1" customWidth="1"/>
    <col min="11058" max="11177" width="1.62727272727273" style="1" customWidth="1"/>
    <col min="11178" max="11264" width="9" style="1"/>
    <col min="11265" max="11312" width="1.62727272727273" style="1" customWidth="1"/>
    <col min="11313" max="11313" width="1.25454545454545" style="1" customWidth="1"/>
    <col min="11314" max="11433" width="1.62727272727273" style="1" customWidth="1"/>
    <col min="11434" max="11520" width="9" style="1"/>
    <col min="11521" max="11568" width="1.62727272727273" style="1" customWidth="1"/>
    <col min="11569" max="11569" width="1.25454545454545" style="1" customWidth="1"/>
    <col min="11570" max="11689" width="1.62727272727273" style="1" customWidth="1"/>
    <col min="11690" max="11776" width="9" style="1"/>
    <col min="11777" max="11824" width="1.62727272727273" style="1" customWidth="1"/>
    <col min="11825" max="11825" width="1.25454545454545" style="1" customWidth="1"/>
    <col min="11826" max="11945" width="1.62727272727273" style="1" customWidth="1"/>
    <col min="11946" max="12032" width="9" style="1"/>
    <col min="12033" max="12080" width="1.62727272727273" style="1" customWidth="1"/>
    <col min="12081" max="12081" width="1.25454545454545" style="1" customWidth="1"/>
    <col min="12082" max="12201" width="1.62727272727273" style="1" customWidth="1"/>
    <col min="12202" max="12288" width="9" style="1"/>
    <col min="12289" max="12336" width="1.62727272727273" style="1" customWidth="1"/>
    <col min="12337" max="12337" width="1.25454545454545" style="1" customWidth="1"/>
    <col min="12338" max="12457" width="1.62727272727273" style="1" customWidth="1"/>
    <col min="12458" max="12544" width="9" style="1"/>
    <col min="12545" max="12592" width="1.62727272727273" style="1" customWidth="1"/>
    <col min="12593" max="12593" width="1.25454545454545" style="1" customWidth="1"/>
    <col min="12594" max="12713" width="1.62727272727273" style="1" customWidth="1"/>
    <col min="12714" max="12800" width="9" style="1"/>
    <col min="12801" max="12848" width="1.62727272727273" style="1" customWidth="1"/>
    <col min="12849" max="12849" width="1.25454545454545" style="1" customWidth="1"/>
    <col min="12850" max="12969" width="1.62727272727273" style="1" customWidth="1"/>
    <col min="12970" max="13056" width="9" style="1"/>
    <col min="13057" max="13104" width="1.62727272727273" style="1" customWidth="1"/>
    <col min="13105" max="13105" width="1.25454545454545" style="1" customWidth="1"/>
    <col min="13106" max="13225" width="1.62727272727273" style="1" customWidth="1"/>
    <col min="13226" max="13312" width="9" style="1"/>
    <col min="13313" max="13360" width="1.62727272727273" style="1" customWidth="1"/>
    <col min="13361" max="13361" width="1.25454545454545" style="1" customWidth="1"/>
    <col min="13362" max="13481" width="1.62727272727273" style="1" customWidth="1"/>
    <col min="13482" max="13568" width="9" style="1"/>
    <col min="13569" max="13616" width="1.62727272727273" style="1" customWidth="1"/>
    <col min="13617" max="13617" width="1.25454545454545" style="1" customWidth="1"/>
    <col min="13618" max="13737" width="1.62727272727273" style="1" customWidth="1"/>
    <col min="13738" max="13824" width="9" style="1"/>
    <col min="13825" max="13872" width="1.62727272727273" style="1" customWidth="1"/>
    <col min="13873" max="13873" width="1.25454545454545" style="1" customWidth="1"/>
    <col min="13874" max="13993" width="1.62727272727273" style="1" customWidth="1"/>
    <col min="13994" max="14080" width="9" style="1"/>
    <col min="14081" max="14128" width="1.62727272727273" style="1" customWidth="1"/>
    <col min="14129" max="14129" width="1.25454545454545" style="1" customWidth="1"/>
    <col min="14130" max="14249" width="1.62727272727273" style="1" customWidth="1"/>
    <col min="14250" max="14336" width="9" style="1"/>
    <col min="14337" max="14384" width="1.62727272727273" style="1" customWidth="1"/>
    <col min="14385" max="14385" width="1.25454545454545" style="1" customWidth="1"/>
    <col min="14386" max="14505" width="1.62727272727273" style="1" customWidth="1"/>
    <col min="14506" max="14592" width="9" style="1"/>
    <col min="14593" max="14640" width="1.62727272727273" style="1" customWidth="1"/>
    <col min="14641" max="14641" width="1.25454545454545" style="1" customWidth="1"/>
    <col min="14642" max="14761" width="1.62727272727273" style="1" customWidth="1"/>
    <col min="14762" max="14848" width="9" style="1"/>
    <col min="14849" max="14896" width="1.62727272727273" style="1" customWidth="1"/>
    <col min="14897" max="14897" width="1.25454545454545" style="1" customWidth="1"/>
    <col min="14898" max="15017" width="1.62727272727273" style="1" customWidth="1"/>
    <col min="15018" max="15104" width="9" style="1"/>
    <col min="15105" max="15152" width="1.62727272727273" style="1" customWidth="1"/>
    <col min="15153" max="15153" width="1.25454545454545" style="1" customWidth="1"/>
    <col min="15154" max="15273" width="1.62727272727273" style="1" customWidth="1"/>
    <col min="15274" max="15360" width="9" style="1"/>
    <col min="15361" max="15408" width="1.62727272727273" style="1" customWidth="1"/>
    <col min="15409" max="15409" width="1.25454545454545" style="1" customWidth="1"/>
    <col min="15410" max="15529" width="1.62727272727273" style="1" customWidth="1"/>
    <col min="15530" max="15616" width="9" style="1"/>
    <col min="15617" max="15664" width="1.62727272727273" style="1" customWidth="1"/>
    <col min="15665" max="15665" width="1.25454545454545" style="1" customWidth="1"/>
    <col min="15666" max="15785" width="1.62727272727273" style="1" customWidth="1"/>
    <col min="15786" max="15872" width="9" style="1"/>
    <col min="15873" max="15920" width="1.62727272727273" style="1" customWidth="1"/>
    <col min="15921" max="15921" width="1.25454545454545" style="1" customWidth="1"/>
    <col min="15922" max="16041" width="1.62727272727273" style="1" customWidth="1"/>
    <col min="16042" max="16128" width="9" style="1"/>
    <col min="16129" max="16176" width="1.62727272727273" style="1" customWidth="1"/>
    <col min="16177" max="16177" width="1.25454545454545" style="1" customWidth="1"/>
    <col min="16178" max="16297" width="1.62727272727273" style="1" customWidth="1"/>
    <col min="16298" max="16384" width="9" style="1"/>
  </cols>
  <sheetData>
    <row r="2" customHeight="1" spans="6:49">
      <c r="F2" s="2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customHeight="1" spans="6:49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customHeight="1" spans="6:49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6" customHeight="1" spans="10:54">
      <c r="J6" s="9" t="s">
        <v>142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Q6" s="10" t="s">
        <v>143</v>
      </c>
      <c r="AR6" s="10"/>
      <c r="AS6" s="10"/>
      <c r="AT6" s="10"/>
      <c r="AU6" s="10"/>
      <c r="AV6" s="10"/>
      <c r="AW6" s="10" t="s">
        <v>2</v>
      </c>
      <c r="AX6" s="10"/>
      <c r="AY6" s="10"/>
      <c r="AZ6" s="10"/>
      <c r="BA6" s="10"/>
      <c r="BB6" s="10"/>
    </row>
    <row r="7" customHeight="1" spans="10:54"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9" customHeight="1" spans="2:54">
      <c r="B9" s="3" t="s">
        <v>144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11"/>
    </row>
    <row r="10" customHeight="1" spans="2:54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12"/>
    </row>
    <row r="11" customHeight="1" spans="2:54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12"/>
    </row>
    <row r="12" customHeight="1" spans="2:54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12"/>
    </row>
    <row r="13" customHeight="1" spans="2:54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12"/>
    </row>
    <row r="14" customHeight="1" spans="2:54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12"/>
    </row>
    <row r="15" customHeight="1" spans="2:54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12"/>
    </row>
    <row r="16" customHeight="1" spans="2:54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12"/>
    </row>
    <row r="17" customHeight="1" spans="2:54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12"/>
    </row>
    <row r="18" customHeight="1" spans="2:54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12"/>
    </row>
    <row r="19" customHeight="1" spans="2:54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12"/>
    </row>
    <row r="20" customHeight="1" spans="2:54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12"/>
    </row>
    <row r="21" customHeight="1" spans="2:54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12"/>
    </row>
    <row r="22" customHeight="1" spans="2:54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12"/>
    </row>
    <row r="23" customHeight="1" spans="2:54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12"/>
    </row>
    <row r="24" customHeight="1" spans="2:54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12"/>
    </row>
    <row r="25" customHeight="1" spans="2:54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12"/>
    </row>
    <row r="26" customHeight="1" spans="2:54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12"/>
    </row>
    <row r="27" customHeight="1" spans="2:54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12"/>
    </row>
    <row r="28" customHeight="1" spans="2:54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12"/>
    </row>
    <row r="29" customHeight="1" spans="2:54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12"/>
    </row>
    <row r="30" customHeight="1" spans="2:54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12"/>
    </row>
    <row r="31" customHeight="1" spans="2:54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12"/>
    </row>
    <row r="32" customHeight="1" spans="2:54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12"/>
    </row>
    <row r="33" customHeight="1" spans="2:54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12"/>
    </row>
    <row r="34" customHeight="1" spans="2:54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12"/>
    </row>
    <row r="35" customHeight="1" spans="2:54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12"/>
    </row>
    <row r="36" customHeight="1" spans="2:54"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12"/>
    </row>
    <row r="37" customHeight="1" spans="2:54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12"/>
    </row>
    <row r="38" customHeight="1" spans="2:54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12"/>
    </row>
    <row r="39" customHeight="1" spans="2:54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12"/>
    </row>
    <row r="40" customHeight="1" spans="2:54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12"/>
    </row>
    <row r="41" customHeight="1" spans="2:54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12"/>
    </row>
    <row r="42" customHeight="1" spans="2:54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12"/>
    </row>
    <row r="43" customHeight="1" spans="2:54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12"/>
    </row>
    <row r="44" customHeight="1" spans="2:54"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12"/>
    </row>
    <row r="45" customHeight="1" spans="2:54"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12"/>
    </row>
    <row r="46" customHeight="1" spans="2:54"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12"/>
    </row>
    <row r="47" customHeight="1" spans="2:54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12"/>
    </row>
    <row r="48" customHeight="1" spans="2:54"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12"/>
    </row>
    <row r="49" customHeight="1" spans="2:54">
      <c r="B49" s="7" t="s">
        <v>145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13"/>
    </row>
    <row r="50" customHeight="1" spans="2:54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13"/>
    </row>
    <row r="51" customHeight="1" spans="2:54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13"/>
    </row>
    <row r="52" customHeight="1" spans="2:54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13"/>
    </row>
    <row r="53" customHeight="1" spans="2:54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13"/>
    </row>
    <row r="54" customHeight="1" spans="2:54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13"/>
    </row>
    <row r="55" customHeight="1" spans="2:54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13"/>
    </row>
    <row r="56" customHeight="1" spans="2:54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13"/>
    </row>
    <row r="57" customHeight="1" spans="2:54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13"/>
    </row>
    <row r="58" customHeight="1" spans="2:54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13"/>
    </row>
    <row r="59" customHeight="1" spans="2:54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13"/>
    </row>
    <row r="60" customHeight="1" spans="2:54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13"/>
    </row>
    <row r="61" customHeight="1" spans="2:54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13"/>
    </row>
    <row r="62" customHeight="1" spans="2:54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13"/>
    </row>
    <row r="63" customHeight="1" spans="2:54"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13"/>
    </row>
    <row r="64" customHeight="1" spans="2:54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13"/>
    </row>
    <row r="65" customHeight="1" spans="2:54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13"/>
    </row>
    <row r="66" customHeight="1" spans="2:54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13"/>
    </row>
    <row r="67" customHeight="1" spans="2:54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13"/>
    </row>
    <row r="68" customHeight="1" spans="2:54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13"/>
    </row>
    <row r="69" customHeight="1" spans="2:54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13"/>
    </row>
    <row r="70" customHeight="1" spans="2:54"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13"/>
    </row>
    <row r="71" customHeight="1" spans="2:54"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13"/>
    </row>
    <row r="72" customHeight="1" spans="2:54"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13"/>
    </row>
    <row r="73" customHeight="1" spans="2:54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13"/>
    </row>
    <row r="74" customHeight="1" spans="2:54"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13"/>
    </row>
    <row r="75" customHeight="1" spans="2:54"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13"/>
    </row>
    <row r="76" customHeight="1" spans="2:54"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13"/>
    </row>
    <row r="77" customHeight="1" spans="2:54"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13"/>
    </row>
    <row r="78" customHeight="1" spans="2:54"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13"/>
    </row>
    <row r="79" customHeight="1" spans="2:54">
      <c r="B79" s="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13"/>
    </row>
    <row r="80" customHeight="1" spans="2:54"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13"/>
    </row>
    <row r="81" customHeight="1" spans="2:54">
      <c r="B81" s="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13"/>
    </row>
    <row r="82" customHeight="1" spans="2:54"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13"/>
    </row>
    <row r="83" customHeight="1" spans="2:54"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13"/>
    </row>
    <row r="84" customHeight="1" spans="2:54"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13"/>
    </row>
    <row r="85" customHeight="1" spans="2:54"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13"/>
    </row>
    <row r="86" customHeight="1" spans="2:54"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13"/>
    </row>
    <row r="87" customHeight="1" spans="2:54"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13"/>
    </row>
    <row r="88" customHeight="1" spans="2:54"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13"/>
    </row>
    <row r="89" customHeight="1" spans="2:54"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13"/>
    </row>
    <row r="90" customHeight="1" spans="2:54"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13"/>
    </row>
    <row r="91" customHeight="1" spans="2:54"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7"/>
    </row>
    <row r="97" customHeight="1" spans="6:49">
      <c r="F97" s="2" t="s">
        <v>0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customHeight="1" spans="6:49"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customHeight="1" spans="6:49"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2" customHeight="1" spans="10:54">
      <c r="J102" s="9" t="s">
        <v>142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Q102" s="10" t="s">
        <v>146</v>
      </c>
      <c r="AR102" s="10"/>
      <c r="AS102" s="10"/>
      <c r="AT102" s="10"/>
      <c r="AU102" s="10"/>
      <c r="AV102" s="10"/>
      <c r="AW102" s="10" t="s">
        <v>2</v>
      </c>
      <c r="AX102" s="10"/>
      <c r="AY102" s="10"/>
      <c r="AZ102" s="10"/>
      <c r="BA102" s="10"/>
      <c r="BB102" s="10"/>
    </row>
    <row r="103" customHeight="1" spans="10:54"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</row>
    <row r="105" customHeight="1" spans="2:54">
      <c r="B105" s="3" t="s">
        <v>147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8"/>
    </row>
    <row r="106" customHeight="1" spans="2:54"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13"/>
    </row>
    <row r="107" customHeight="1" spans="2:54"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13"/>
    </row>
    <row r="108" customHeight="1" spans="2:54"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13"/>
    </row>
    <row r="109" customHeight="1" spans="2:54"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13"/>
    </row>
    <row r="110" customHeight="1" spans="2:54"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13"/>
    </row>
    <row r="111" customHeight="1" spans="2:54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13"/>
    </row>
    <row r="112" customHeight="1" spans="2:54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13"/>
    </row>
    <row r="113" customHeight="1" spans="2:54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13"/>
    </row>
    <row r="114" customHeight="1" spans="2:54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13"/>
    </row>
    <row r="115" customHeight="1" spans="2:54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13"/>
    </row>
    <row r="116" customHeight="1" spans="2:54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13"/>
    </row>
    <row r="117" customHeight="1" spans="2:54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13"/>
    </row>
    <row r="118" customHeight="1" spans="2:54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13"/>
    </row>
    <row r="119" customHeight="1" spans="2:54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13"/>
    </row>
    <row r="120" customHeight="1" spans="2:54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13"/>
    </row>
    <row r="121" customHeight="1" spans="2:54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13"/>
    </row>
    <row r="122" customHeight="1" spans="2:54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13"/>
    </row>
    <row r="123" customHeight="1" spans="2:54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13"/>
    </row>
    <row r="124" customHeight="1" spans="2:54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13"/>
    </row>
    <row r="125" customHeight="1" spans="2:54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13"/>
    </row>
    <row r="126" customHeight="1" spans="2:54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13"/>
    </row>
    <row r="127" customHeight="1" spans="2:54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13"/>
    </row>
    <row r="128" customHeight="1" spans="2:54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13"/>
    </row>
    <row r="129" customHeight="1" spans="2:54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13"/>
    </row>
    <row r="130" customHeight="1" spans="2:54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13"/>
    </row>
    <row r="131" customHeight="1" spans="2:54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13"/>
    </row>
    <row r="132" customHeight="1" spans="2:54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13"/>
    </row>
    <row r="133" customHeight="1" spans="2:54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13"/>
    </row>
    <row r="134" customHeight="1" spans="2:54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13"/>
    </row>
    <row r="135" customHeight="1" spans="2:54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13"/>
    </row>
    <row r="136" customHeight="1" spans="2:54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13"/>
    </row>
    <row r="137" customHeight="1" spans="2:54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13"/>
    </row>
    <row r="138" customHeight="1" spans="2:54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13"/>
    </row>
    <row r="139" customHeight="1" spans="2:54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13"/>
    </row>
    <row r="140" customHeight="1" spans="2:54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13"/>
    </row>
    <row r="141" customHeight="1" spans="2:54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13"/>
    </row>
    <row r="142" customHeight="1" spans="2:54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13"/>
    </row>
    <row r="143" customHeight="1" spans="2:54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13"/>
    </row>
    <row r="144" customHeight="1" spans="2:54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13"/>
    </row>
    <row r="145" customHeight="1" spans="2:54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13"/>
    </row>
    <row r="146" customHeight="1" spans="2:54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13"/>
    </row>
    <row r="147" customHeight="1" spans="2:54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13"/>
    </row>
    <row r="148" customHeight="1" spans="2:54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13"/>
    </row>
    <row r="149" customHeight="1" spans="2:54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13"/>
    </row>
    <row r="150" customHeight="1" spans="2:54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13"/>
    </row>
    <row r="151" customHeight="1" spans="2:54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13"/>
    </row>
    <row r="152" customHeight="1" spans="2:54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13"/>
    </row>
    <row r="153" customHeight="1" spans="2:54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13"/>
    </row>
    <row r="154" customHeight="1" spans="2:54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13"/>
    </row>
    <row r="155" customHeight="1" spans="2:54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13"/>
    </row>
    <row r="156" customHeight="1" spans="2:54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13"/>
    </row>
    <row r="157" customHeight="1" spans="2:54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13"/>
    </row>
    <row r="158" customHeight="1" spans="2:54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13"/>
    </row>
    <row r="159" customHeight="1" spans="2:54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13"/>
    </row>
    <row r="160" customHeight="1" spans="2:54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13"/>
    </row>
    <row r="161" customHeight="1" spans="2:54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13"/>
    </row>
    <row r="162" customHeight="1" spans="2:54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13"/>
    </row>
    <row r="163" customHeight="1" spans="2:54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13"/>
    </row>
    <row r="164" customHeight="1" spans="2:54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13"/>
    </row>
    <row r="165" customHeight="1" spans="2:54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13"/>
    </row>
    <row r="166" customHeight="1" spans="2:54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13"/>
    </row>
    <row r="167" customHeight="1" spans="2:54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13"/>
    </row>
    <row r="168" customHeight="1" spans="2:54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13"/>
    </row>
    <row r="169" customHeight="1" spans="2:54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13"/>
    </row>
    <row r="170" customHeight="1" spans="2:54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13"/>
    </row>
    <row r="171" customHeight="1" spans="2:54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13"/>
    </row>
    <row r="172" customHeight="1" spans="2:54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13"/>
    </row>
    <row r="173" customHeight="1" spans="2:54">
      <c r="B173" s="7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13"/>
    </row>
    <row r="174" customHeight="1" spans="2:54">
      <c r="B174" s="7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13"/>
    </row>
    <row r="175" customHeight="1" spans="2:54">
      <c r="B175" s="7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13"/>
    </row>
    <row r="176" customHeight="1" spans="2:54">
      <c r="B176" s="7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13"/>
    </row>
    <row r="177" customHeight="1" spans="2:54">
      <c r="B177" s="7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13"/>
    </row>
    <row r="178" customHeight="1" spans="2:54">
      <c r="B178" s="7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13"/>
    </row>
    <row r="179" customHeight="1" spans="2:54">
      <c r="B179" s="7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13"/>
    </row>
    <row r="180" customHeight="1" spans="2:54">
      <c r="B180" s="7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13"/>
    </row>
    <row r="181" customHeight="1" spans="2:54">
      <c r="B181" s="7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13"/>
    </row>
    <row r="182" customHeight="1" spans="2:54">
      <c r="B182" s="7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13"/>
    </row>
    <row r="183" customHeight="1" spans="2:54">
      <c r="B183" s="7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13"/>
    </row>
    <row r="184" customHeight="1" spans="2:54">
      <c r="B184" s="7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13"/>
    </row>
    <row r="185" customHeight="1" spans="2:54">
      <c r="B185" s="7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13"/>
    </row>
    <row r="186" customHeight="1" spans="2:54">
      <c r="B186" s="7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13"/>
    </row>
    <row r="187" customHeight="1" spans="2:54"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7"/>
    </row>
  </sheetData>
  <mergeCells count="11">
    <mergeCell ref="J6:AF7"/>
    <mergeCell ref="AQ6:AV7"/>
    <mergeCell ref="AW6:BB7"/>
    <mergeCell ref="B9:BB48"/>
    <mergeCell ref="F2:AW4"/>
    <mergeCell ref="B49:BB91"/>
    <mergeCell ref="J102:AF103"/>
    <mergeCell ref="AQ102:AV103"/>
    <mergeCell ref="AW102:BB103"/>
    <mergeCell ref="F97:AW99"/>
    <mergeCell ref="B105:BB18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第1页  压铸工艺参数表</vt:lpstr>
      <vt:lpstr>第2、3页  压铸工艺操作规范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刘遵建</cp:lastModifiedBy>
  <dcterms:created xsi:type="dcterms:W3CDTF">2023-05-12T11:15:00Z</dcterms:created>
  <dcterms:modified xsi:type="dcterms:W3CDTF">2025-06-19T10:04:35Z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